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951" firstSheet="2" activeTab="10"/>
  </bookViews>
  <sheets>
    <sheet name="Sheet2" sheetId="56" r:id="rId1"/>
    <sheet name="Sheet1" sheetId="50" r:id="rId2"/>
    <sheet name="الرئيسية" sheetId="1" r:id="rId3"/>
    <sheet name="ايهاب" sheetId="2" r:id="rId4"/>
    <sheet name="سامح" sheetId="3" r:id="rId5"/>
    <sheet name="ايمن مفرح" sheetId="4" r:id="rId6"/>
    <sheet name="محمد احمد قطب " sheetId="5" r:id="rId7"/>
    <sheet name="محمد حسين عمار" sheetId="6" r:id="rId8"/>
    <sheet name="محمد احمد عبد الصادق" sheetId="7" r:id="rId9"/>
    <sheet name="احمد سليمان" sheetId="10" r:id="rId10"/>
    <sheet name="ايهاب احمد عبد الحميد" sheetId="11" r:id="rId11"/>
    <sheet name="عمر فرزى عبدالله" sheetId="12" r:id="rId12"/>
    <sheet name="عبد الرحمن هاشم على" sheetId="14" r:id="rId13"/>
    <sheet name="عبد الرحمن سمير " sheetId="15" r:id="rId14"/>
    <sheet name="مارينا منير ميلاد" sheetId="16" r:id="rId15"/>
    <sheet name="ميرنا ماجد وجيه" sheetId="17" r:id="rId16"/>
    <sheet name="حمدى عوض بليدى " sheetId="18" r:id="rId17"/>
    <sheet name="محمد احمدجمعة ميهوب" sheetId="19" r:id="rId18"/>
    <sheet name="محمود سمير جمعة" sheetId="20" r:id="rId19"/>
    <sheet name="ياسر عوض " sheetId="21" r:id="rId20"/>
    <sheet name="فارس محمد احمد" sheetId="22" r:id="rId21"/>
    <sheet name="شيماء احمد عمر " sheetId="23" r:id="rId22"/>
    <sheet name="علاء حمدى عوض" sheetId="24" r:id="rId23"/>
    <sheet name="سيد عبد القادر على" sheetId="25" r:id="rId24"/>
    <sheet name="هناء عبد الناصر " sheetId="26" r:id="rId25"/>
    <sheet name="صايم عيد محمد سلامه" sheetId="27" r:id="rId26"/>
    <sheet name="اسماعيل ابراهيم سعد" sheetId="28" r:id="rId27"/>
    <sheet name="بسام ابراهيم معوض" sheetId="29" r:id="rId28"/>
    <sheet name="ابراهيم خالد سيد جمعة" sheetId="30" r:id="rId29"/>
    <sheet name="عيد فرحات سيد" sheetId="31" r:id="rId30"/>
    <sheet name="ابراهيم عيدسيد" sheetId="32" r:id="rId31"/>
    <sheet name="محمد مفتاح" sheetId="33" r:id="rId32"/>
    <sheet name="هشام عيد شوبك" sheetId="34" r:id="rId33"/>
    <sheet name="خالد عبد العزيزمفتاح" sheetId="36" r:id="rId34"/>
    <sheet name="عبدالكريم عبدالعليم" sheetId="37" r:id="rId35"/>
    <sheet name="محمد احمد عبدون" sheetId="38" r:id="rId36"/>
    <sheet name="حازم ابراهيم عبد العال " sheetId="40" r:id="rId37"/>
    <sheet name="سيد عبد العليم يوسف " sheetId="41" r:id="rId38"/>
    <sheet name="محمد حسين محمد " sheetId="42" r:id="rId39"/>
    <sheet name="محمد ميزار" sheetId="44" r:id="rId40"/>
    <sheet name="محمد شرف" sheetId="45" r:id="rId41"/>
    <sheet name="شوقي غريب" sheetId="48" r:id="rId42"/>
    <sheet name="احمد عبدالكريم" sheetId="49" r:id="rId43"/>
    <sheet name="صبري علي السعدي" sheetId="52" r:id="rId44"/>
    <sheet name="طارق عبدالغفار" sheetId="51" r:id="rId45"/>
    <sheet name="محمود رجب" sheetId="54" r:id="rId46"/>
    <sheet name="محمد صايم" sheetId="55" r:id="rId47"/>
    <sheet name="محمد طرفايه" sheetId="57" r:id="rId48"/>
    <sheet name="حمادة عيد السعدي" sheetId="46" r:id="rId49"/>
    <sheet name="محمد بكري" sheetId="47" r:id="rId50"/>
    <sheet name="عبدالحمن طلعت" sheetId="53" r:id="rId51"/>
    <sheet name="محمد عويس" sheetId="39" r:id="rId52"/>
    <sheet name="حسن مصطفي" sheetId="58" r:id="rId53"/>
    <sheet name="يوسف حبيشي" sheetId="59" r:id="rId54"/>
  </sheets>
  <definedNames>
    <definedName name="محمد_ميزار" localSheetId="2">الرئيسية!$B$35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 l="1"/>
  <c r="C49" i="1"/>
  <c r="B49" i="1"/>
  <c r="F3" i="59"/>
  <c r="F2" i="59"/>
  <c r="D49" i="1" s="1"/>
  <c r="F49" i="1" s="1"/>
  <c r="G49" i="1" s="1"/>
  <c r="G48" i="1"/>
  <c r="G39" i="1"/>
  <c r="G40" i="1"/>
  <c r="G41" i="1"/>
  <c r="G43" i="1"/>
  <c r="G44" i="1"/>
  <c r="G45" i="1"/>
  <c r="G46" i="1"/>
  <c r="G47" i="1"/>
  <c r="G50" i="1"/>
  <c r="F43" i="1"/>
  <c r="F44" i="1"/>
  <c r="F45" i="1"/>
  <c r="F46" i="1"/>
  <c r="F47" i="1"/>
  <c r="F48" i="1"/>
  <c r="F50" i="1"/>
  <c r="E48" i="1"/>
  <c r="D48" i="1"/>
  <c r="C48" i="1"/>
  <c r="B48" i="1"/>
  <c r="F3" i="58"/>
  <c r="F2" i="58"/>
  <c r="F4" i="58" s="1"/>
  <c r="F4" i="59" l="1"/>
  <c r="E47" i="1" l="1"/>
  <c r="D47" i="1"/>
  <c r="C47" i="1"/>
  <c r="B47" i="1"/>
  <c r="C45" i="1"/>
  <c r="E46" i="1"/>
  <c r="C46" i="1"/>
  <c r="D46" i="1"/>
  <c r="E44" i="1"/>
  <c r="D44" i="1"/>
  <c r="C44" i="1"/>
  <c r="E43" i="1"/>
  <c r="D43" i="1"/>
  <c r="C43" i="1"/>
  <c r="B46" i="1"/>
  <c r="E45" i="1"/>
  <c r="D45" i="1"/>
  <c r="B45" i="1"/>
  <c r="B44" i="1"/>
  <c r="C51" i="1" l="1"/>
  <c r="B43" i="1" l="1"/>
  <c r="F3" i="57"/>
  <c r="F2" i="57"/>
  <c r="F4" i="57" s="1"/>
  <c r="D50" i="56" l="1"/>
  <c r="F50" i="56" s="1"/>
  <c r="I50" i="56" s="1"/>
  <c r="D49" i="56"/>
  <c r="F49" i="56" s="1"/>
  <c r="I49" i="56" s="1"/>
  <c r="D48" i="56"/>
  <c r="F48" i="56" s="1"/>
  <c r="I48" i="56" s="1"/>
  <c r="D47" i="56"/>
  <c r="F47" i="56" s="1"/>
  <c r="I47" i="56" s="1"/>
  <c r="D46" i="56"/>
  <c r="F46" i="56" s="1"/>
  <c r="B46" i="56"/>
  <c r="D45" i="56"/>
  <c r="F45" i="56" s="1"/>
  <c r="B45" i="56"/>
  <c r="D44" i="56"/>
  <c r="F44" i="56" s="1"/>
  <c r="B44" i="56"/>
  <c r="D43" i="56"/>
  <c r="F43" i="56" s="1"/>
  <c r="I43" i="56" s="1"/>
  <c r="B43" i="56"/>
  <c r="D42" i="56"/>
  <c r="F42" i="56" s="1"/>
  <c r="B42" i="56"/>
  <c r="D41" i="56"/>
  <c r="F41" i="56" s="1"/>
  <c r="B41" i="56"/>
  <c r="D40" i="56"/>
  <c r="F40" i="56" s="1"/>
  <c r="B40" i="56"/>
  <c r="D39" i="56"/>
  <c r="F39" i="56" s="1"/>
  <c r="B39" i="56"/>
  <c r="D38" i="56"/>
  <c r="F38" i="56" s="1"/>
  <c r="B38" i="56"/>
  <c r="D37" i="56"/>
  <c r="F37" i="56" s="1"/>
  <c r="B37" i="56"/>
  <c r="D36" i="56"/>
  <c r="F36" i="56" s="1"/>
  <c r="B36" i="56"/>
  <c r="D35" i="56"/>
  <c r="F35" i="56" s="1"/>
  <c r="B35" i="56"/>
  <c r="D34" i="56"/>
  <c r="F34" i="56" s="1"/>
  <c r="D33" i="56"/>
  <c r="F33" i="56" s="1"/>
  <c r="B33" i="56"/>
  <c r="D32" i="56"/>
  <c r="F32" i="56" s="1"/>
  <c r="B32" i="56"/>
  <c r="D31" i="56"/>
  <c r="F31" i="56" s="1"/>
  <c r="B31" i="56"/>
  <c r="D30" i="56"/>
  <c r="F30" i="56" s="1"/>
  <c r="B30" i="56"/>
  <c r="D29" i="56"/>
  <c r="F29" i="56" s="1"/>
  <c r="B29" i="56"/>
  <c r="D28" i="56"/>
  <c r="F28" i="56" s="1"/>
  <c r="B28" i="56"/>
  <c r="D27" i="56"/>
  <c r="F27" i="56" s="1"/>
  <c r="B27" i="56"/>
  <c r="D26" i="56"/>
  <c r="F26" i="56" s="1"/>
  <c r="B26" i="56"/>
  <c r="D25" i="56"/>
  <c r="F25" i="56" s="1"/>
  <c r="B25" i="56"/>
  <c r="D24" i="56"/>
  <c r="F24" i="56" s="1"/>
  <c r="B24" i="56"/>
  <c r="D23" i="56"/>
  <c r="F23" i="56" s="1"/>
  <c r="B23" i="56"/>
  <c r="D22" i="56"/>
  <c r="F22" i="56" s="1"/>
  <c r="F21" i="56"/>
  <c r="D21" i="56"/>
  <c r="B21" i="56"/>
  <c r="D20" i="56"/>
  <c r="F20" i="56" s="1"/>
  <c r="B20" i="56"/>
  <c r="D19" i="56"/>
  <c r="F19" i="56" s="1"/>
  <c r="B19" i="56"/>
  <c r="D18" i="56"/>
  <c r="F18" i="56" s="1"/>
  <c r="F17" i="56"/>
  <c r="D17" i="56"/>
  <c r="B17" i="56"/>
  <c r="D16" i="56"/>
  <c r="F16" i="56" s="1"/>
  <c r="B16" i="56"/>
  <c r="D15" i="56"/>
  <c r="F15" i="56" s="1"/>
  <c r="B15" i="56"/>
  <c r="D14" i="56"/>
  <c r="F14" i="56" s="1"/>
  <c r="B14" i="56"/>
  <c r="D13" i="56"/>
  <c r="F13" i="56" s="1"/>
  <c r="B13" i="56"/>
  <c r="D12" i="56"/>
  <c r="F12" i="56" s="1"/>
  <c r="B12" i="56"/>
  <c r="D11" i="56"/>
  <c r="F11" i="56" s="1"/>
  <c r="B11" i="56"/>
  <c r="D10" i="56"/>
  <c r="F10" i="56" s="1"/>
  <c r="B10" i="56"/>
  <c r="D9" i="56"/>
  <c r="F9" i="56" s="1"/>
  <c r="B9" i="56"/>
  <c r="D8" i="56"/>
  <c r="F8" i="56" s="1"/>
  <c r="B8" i="56"/>
  <c r="D7" i="56"/>
  <c r="F7" i="56" s="1"/>
  <c r="B7" i="56"/>
  <c r="D6" i="56"/>
  <c r="F6" i="56" s="1"/>
  <c r="B6" i="56"/>
  <c r="D5" i="56"/>
  <c r="F5" i="56" s="1"/>
  <c r="B5" i="56"/>
  <c r="D4" i="56"/>
  <c r="F4" i="56" s="1"/>
  <c r="B4" i="56"/>
  <c r="D3" i="56"/>
  <c r="F3" i="56" s="1"/>
  <c r="B3" i="56"/>
  <c r="D2" i="56"/>
  <c r="D51" i="56" s="1"/>
  <c r="B2" i="56"/>
  <c r="B42" i="1"/>
  <c r="F3" i="55"/>
  <c r="E42" i="1" s="1"/>
  <c r="F2" i="55"/>
  <c r="D42" i="1" s="1"/>
  <c r="F42" i="1" s="1"/>
  <c r="G42" i="1" s="1"/>
  <c r="B41" i="1"/>
  <c r="F3" i="54"/>
  <c r="E41" i="1" s="1"/>
  <c r="F2" i="54"/>
  <c r="F4" i="55" l="1"/>
  <c r="F4" i="54"/>
  <c r="F51" i="56"/>
  <c r="D41" i="1"/>
  <c r="F41" i="1" l="1"/>
  <c r="B40" i="1"/>
  <c r="B39" i="1"/>
  <c r="F3" i="51"/>
  <c r="E40" i="1" s="1"/>
  <c r="F2" i="51"/>
  <c r="F4" i="51" s="1"/>
  <c r="F3" i="52"/>
  <c r="E39" i="1" s="1"/>
  <c r="F2" i="52"/>
  <c r="F3" i="53"/>
  <c r="F2" i="53"/>
  <c r="F4" i="53" s="1"/>
  <c r="D4" i="50"/>
  <c r="F4" i="50" s="1"/>
  <c r="D5" i="50"/>
  <c r="F5" i="50" s="1"/>
  <c r="D6" i="50"/>
  <c r="F6" i="50" s="1"/>
  <c r="D7" i="50"/>
  <c r="F7" i="50" s="1"/>
  <c r="D8" i="50"/>
  <c r="F8" i="50" s="1"/>
  <c r="D9" i="50"/>
  <c r="F9" i="50" s="1"/>
  <c r="D10" i="50"/>
  <c r="F10" i="50" s="1"/>
  <c r="D11" i="50"/>
  <c r="D12" i="50"/>
  <c r="F12" i="50" s="1"/>
  <c r="D13" i="50"/>
  <c r="F13" i="50" s="1"/>
  <c r="D14" i="50"/>
  <c r="F14" i="50" s="1"/>
  <c r="D15" i="50"/>
  <c r="D16" i="50"/>
  <c r="F16" i="50" s="1"/>
  <c r="D17" i="50"/>
  <c r="F17" i="50" s="1"/>
  <c r="D18" i="50"/>
  <c r="D19" i="50"/>
  <c r="F19" i="50" s="1"/>
  <c r="D20" i="50"/>
  <c r="F20" i="50" s="1"/>
  <c r="D21" i="50"/>
  <c r="F21" i="50" s="1"/>
  <c r="D22" i="50"/>
  <c r="F22" i="50" s="1"/>
  <c r="D23" i="50"/>
  <c r="F23" i="50" s="1"/>
  <c r="D24" i="50"/>
  <c r="F24" i="50" s="1"/>
  <c r="D25" i="50"/>
  <c r="D26" i="50"/>
  <c r="F26" i="50" s="1"/>
  <c r="D27" i="50"/>
  <c r="F27" i="50" s="1"/>
  <c r="D28" i="50"/>
  <c r="F28" i="50" s="1"/>
  <c r="D29" i="50"/>
  <c r="F29" i="50" s="1"/>
  <c r="D30" i="50"/>
  <c r="F30" i="50" s="1"/>
  <c r="D31" i="50"/>
  <c r="F31" i="50" s="1"/>
  <c r="D32" i="50"/>
  <c r="F32" i="50" s="1"/>
  <c r="D33" i="50"/>
  <c r="F33" i="50" s="1"/>
  <c r="D34" i="50"/>
  <c r="F34" i="50" s="1"/>
  <c r="D35" i="50"/>
  <c r="F35" i="50" s="1"/>
  <c r="D36" i="50"/>
  <c r="F36" i="50" s="1"/>
  <c r="D37" i="50"/>
  <c r="F37" i="50" s="1"/>
  <c r="D38" i="50"/>
  <c r="F38" i="50" s="1"/>
  <c r="D39" i="50"/>
  <c r="F39" i="50" s="1"/>
  <c r="D40" i="50"/>
  <c r="F40" i="50" s="1"/>
  <c r="D41" i="50"/>
  <c r="D42" i="50"/>
  <c r="F42" i="50" s="1"/>
  <c r="D43" i="50"/>
  <c r="F43" i="50" s="1"/>
  <c r="I43" i="50" s="1"/>
  <c r="D44" i="50"/>
  <c r="F44" i="50" s="1"/>
  <c r="D45" i="50"/>
  <c r="F45" i="50" s="1"/>
  <c r="D46" i="50"/>
  <c r="F46" i="50" s="1"/>
  <c r="D47" i="50"/>
  <c r="F47" i="50" s="1"/>
  <c r="I47" i="50" s="1"/>
  <c r="D48" i="50"/>
  <c r="F48" i="50" s="1"/>
  <c r="I48" i="50" s="1"/>
  <c r="D49" i="50"/>
  <c r="F49" i="50" s="1"/>
  <c r="I49" i="50" s="1"/>
  <c r="D3" i="50"/>
  <c r="F3" i="50" s="1"/>
  <c r="B46" i="50"/>
  <c r="B45" i="50"/>
  <c r="B44" i="50"/>
  <c r="B43" i="50"/>
  <c r="B42" i="50"/>
  <c r="B41" i="50"/>
  <c r="B40" i="50"/>
  <c r="B39" i="50"/>
  <c r="B38" i="50"/>
  <c r="B37" i="50"/>
  <c r="B36" i="50"/>
  <c r="B35" i="50"/>
  <c r="B33" i="50"/>
  <c r="B32" i="50"/>
  <c r="B31" i="50"/>
  <c r="B30" i="50"/>
  <c r="B29" i="50"/>
  <c r="B28" i="50"/>
  <c r="B27" i="50"/>
  <c r="B26" i="50"/>
  <c r="B25" i="50"/>
  <c r="B24" i="50"/>
  <c r="B23" i="50"/>
  <c r="B21" i="50"/>
  <c r="B20" i="50"/>
  <c r="B19" i="50"/>
  <c r="B17" i="50"/>
  <c r="B16" i="50"/>
  <c r="B15" i="50"/>
  <c r="B14" i="50"/>
  <c r="B13" i="50"/>
  <c r="B12" i="50"/>
  <c r="B11" i="50"/>
  <c r="B10" i="50"/>
  <c r="B9" i="50"/>
  <c r="B8" i="50"/>
  <c r="B7" i="50"/>
  <c r="B6" i="50"/>
  <c r="B5" i="50"/>
  <c r="B4" i="50"/>
  <c r="B3" i="50"/>
  <c r="D2" i="50"/>
  <c r="B2" i="50"/>
  <c r="B30" i="1"/>
  <c r="F4" i="52" l="1"/>
  <c r="D39" i="1"/>
  <c r="D40" i="1"/>
  <c r="D50" i="50"/>
  <c r="F18" i="50"/>
  <c r="F25" i="50"/>
  <c r="F41" i="50"/>
  <c r="F15" i="50"/>
  <c r="F11" i="50"/>
  <c r="B38" i="1"/>
  <c r="F3" i="49"/>
  <c r="F2" i="49"/>
  <c r="D38" i="1" s="1"/>
  <c r="F40" i="1" l="1"/>
  <c r="F39" i="1"/>
  <c r="G46" i="50"/>
  <c r="I46" i="50" s="1"/>
  <c r="G46" i="56"/>
  <c r="I46" i="56" s="1"/>
  <c r="E38" i="1"/>
  <c r="F50" i="50"/>
  <c r="F4" i="49"/>
  <c r="B37" i="1"/>
  <c r="F3" i="48"/>
  <c r="G45" i="56" s="1"/>
  <c r="I45" i="56" s="1"/>
  <c r="F2" i="48"/>
  <c r="F38" i="1" l="1"/>
  <c r="G38" i="1" s="1"/>
  <c r="E37" i="1"/>
  <c r="G45" i="50"/>
  <c r="I45" i="50" s="1"/>
  <c r="F4" i="48"/>
  <c r="D37" i="1"/>
  <c r="F3" i="47"/>
  <c r="G44" i="56" s="1"/>
  <c r="I44" i="56" s="1"/>
  <c r="F2" i="47"/>
  <c r="B36" i="1"/>
  <c r="F3" i="45"/>
  <c r="E36" i="1" s="1"/>
  <c r="F2" i="45"/>
  <c r="D36" i="1" s="1"/>
  <c r="F3" i="46"/>
  <c r="G42" i="56" s="1"/>
  <c r="I42" i="56" s="1"/>
  <c r="F2" i="46"/>
  <c r="B35" i="1"/>
  <c r="F3" i="44"/>
  <c r="G41" i="56" s="1"/>
  <c r="I41" i="56" s="1"/>
  <c r="F2" i="44"/>
  <c r="D35" i="1" s="1"/>
  <c r="B8" i="1"/>
  <c r="F3" i="33"/>
  <c r="B14" i="1"/>
  <c r="B11" i="1"/>
  <c r="B34" i="1"/>
  <c r="B33" i="1"/>
  <c r="B32" i="1"/>
  <c r="B31" i="1"/>
  <c r="B28" i="1"/>
  <c r="B27" i="1"/>
  <c r="B26" i="1"/>
  <c r="B25" i="1"/>
  <c r="B24" i="1"/>
  <c r="B23" i="1"/>
  <c r="B22" i="1"/>
  <c r="B21" i="1"/>
  <c r="B20" i="1"/>
  <c r="B19" i="1"/>
  <c r="B17" i="1"/>
  <c r="B16" i="1"/>
  <c r="B13" i="1"/>
  <c r="B12" i="1"/>
  <c r="B10" i="1"/>
  <c r="F36" i="1" l="1"/>
  <c r="F37" i="1"/>
  <c r="G37" i="1" s="1"/>
  <c r="G36" i="1"/>
  <c r="E28" i="1"/>
  <c r="G33" i="56"/>
  <c r="I33" i="56" s="1"/>
  <c r="G32" i="56"/>
  <c r="I32" i="56" s="1"/>
  <c r="G33" i="50"/>
  <c r="I33" i="50" s="1"/>
  <c r="G32" i="50"/>
  <c r="I32" i="50" s="1"/>
  <c r="G44" i="50"/>
  <c r="I44" i="50" s="1"/>
  <c r="E35" i="1"/>
  <c r="G41" i="50"/>
  <c r="I41" i="50" s="1"/>
  <c r="G42" i="50"/>
  <c r="F4" i="47"/>
  <c r="F4" i="45"/>
  <c r="F4" i="46"/>
  <c r="F4" i="44"/>
  <c r="E27" i="1"/>
  <c r="B9" i="1"/>
  <c r="B7" i="1"/>
  <c r="F3" i="6"/>
  <c r="G6" i="56" s="1"/>
  <c r="I6" i="56" s="1"/>
  <c r="B6" i="1"/>
  <c r="F3" i="5"/>
  <c r="G5" i="56" s="1"/>
  <c r="I5" i="56" s="1"/>
  <c r="B5" i="1"/>
  <c r="B4" i="1"/>
  <c r="B3" i="1"/>
  <c r="B2" i="1"/>
  <c r="F3" i="3"/>
  <c r="G3" i="56" s="1"/>
  <c r="I3" i="56" s="1"/>
  <c r="F3" i="4"/>
  <c r="G4" i="56" s="1"/>
  <c r="I4" i="56" s="1"/>
  <c r="F3" i="7"/>
  <c r="G7" i="56" s="1"/>
  <c r="I7" i="56" s="1"/>
  <c r="G8" i="56"/>
  <c r="I8" i="56" s="1"/>
  <c r="G9" i="56"/>
  <c r="I9" i="56" s="1"/>
  <c r="F3" i="10"/>
  <c r="F3" i="11"/>
  <c r="F3" i="12"/>
  <c r="G12" i="56" s="1"/>
  <c r="I12" i="56" s="1"/>
  <c r="G13" i="56"/>
  <c r="I13" i="56" s="1"/>
  <c r="F3" i="14"/>
  <c r="F3" i="15"/>
  <c r="G15" i="56" s="1"/>
  <c r="I15" i="56" s="1"/>
  <c r="F3" i="16"/>
  <c r="G16" i="56" s="1"/>
  <c r="I16" i="56" s="1"/>
  <c r="F3" i="17"/>
  <c r="G17" i="56" s="1"/>
  <c r="I17" i="56" s="1"/>
  <c r="F3" i="18"/>
  <c r="F3" i="19"/>
  <c r="G19" i="56" s="1"/>
  <c r="I19" i="56" s="1"/>
  <c r="F3" i="20"/>
  <c r="G20" i="56" s="1"/>
  <c r="I20" i="56" s="1"/>
  <c r="F3" i="21"/>
  <c r="G21" i="56" s="1"/>
  <c r="I21" i="56" s="1"/>
  <c r="F3" i="22"/>
  <c r="F3" i="23"/>
  <c r="G23" i="56" s="1"/>
  <c r="I23" i="56" s="1"/>
  <c r="F3" i="24"/>
  <c r="G24" i="56" s="1"/>
  <c r="I24" i="56" s="1"/>
  <c r="F3" i="25"/>
  <c r="G25" i="56" s="1"/>
  <c r="I25" i="56" s="1"/>
  <c r="F3" i="26"/>
  <c r="F3" i="27"/>
  <c r="G27" i="56" s="1"/>
  <c r="I27" i="56" s="1"/>
  <c r="F3" i="28"/>
  <c r="G28" i="56" s="1"/>
  <c r="I28" i="56" s="1"/>
  <c r="F3" i="29"/>
  <c r="G29" i="56" s="1"/>
  <c r="I29" i="56" s="1"/>
  <c r="F3" i="30"/>
  <c r="F3" i="31"/>
  <c r="F3" i="32"/>
  <c r="F3" i="34"/>
  <c r="F3" i="36"/>
  <c r="F3" i="37"/>
  <c r="F3" i="38"/>
  <c r="F3" i="39"/>
  <c r="F3" i="40"/>
  <c r="F3" i="41"/>
  <c r="F3" i="42"/>
  <c r="F3" i="2"/>
  <c r="F2" i="3"/>
  <c r="D3" i="1" s="1"/>
  <c r="F2" i="4"/>
  <c r="D4" i="1" s="1"/>
  <c r="F2" i="5"/>
  <c r="F2" i="6"/>
  <c r="D6" i="1" s="1"/>
  <c r="F2" i="7"/>
  <c r="D7" i="1" s="1"/>
  <c r="F2" i="10"/>
  <c r="D8" i="1" s="1"/>
  <c r="F2" i="11"/>
  <c r="D9" i="1" s="1"/>
  <c r="F2" i="12"/>
  <c r="F2" i="14"/>
  <c r="D11" i="1" s="1"/>
  <c r="F2" i="15"/>
  <c r="D12" i="1" s="1"/>
  <c r="F2" i="16"/>
  <c r="D13" i="1" s="1"/>
  <c r="F2" i="17"/>
  <c r="D14" i="1" s="1"/>
  <c r="F2" i="18"/>
  <c r="D15" i="1" s="1"/>
  <c r="F2" i="19"/>
  <c r="D16" i="1" s="1"/>
  <c r="F2" i="20"/>
  <c r="F2" i="21"/>
  <c r="D17" i="1" s="1"/>
  <c r="F2" i="22"/>
  <c r="D18" i="1" s="1"/>
  <c r="F2" i="23"/>
  <c r="D19" i="1" s="1"/>
  <c r="F2" i="24"/>
  <c r="F2" i="25"/>
  <c r="F2" i="26"/>
  <c r="D22" i="1" s="1"/>
  <c r="F2" i="27"/>
  <c r="D23" i="1" s="1"/>
  <c r="F2" i="28"/>
  <c r="D24" i="1" s="1"/>
  <c r="F2" i="29"/>
  <c r="F2" i="30"/>
  <c r="D25" i="1" s="1"/>
  <c r="F2" i="31"/>
  <c r="D26" i="1" s="1"/>
  <c r="F2" i="32"/>
  <c r="F2" i="33"/>
  <c r="F2" i="34"/>
  <c r="D28" i="1" s="1"/>
  <c r="F28" i="1" s="1"/>
  <c r="F2" i="36"/>
  <c r="D29" i="1" s="1"/>
  <c r="F2" i="37"/>
  <c r="D30" i="1" s="1"/>
  <c r="F2" i="38"/>
  <c r="D31" i="1" s="1"/>
  <c r="F2" i="39"/>
  <c r="F2" i="40"/>
  <c r="D32" i="1" s="1"/>
  <c r="F2" i="41"/>
  <c r="F2" i="42"/>
  <c r="D34" i="1" s="1"/>
  <c r="F2" i="2"/>
  <c r="D2" i="1" s="1"/>
  <c r="F35" i="1" l="1"/>
  <c r="G35" i="1" s="1"/>
  <c r="G28" i="1"/>
  <c r="F4" i="39"/>
  <c r="E31" i="1"/>
  <c r="G36" i="56"/>
  <c r="I36" i="56" s="1"/>
  <c r="G36" i="50"/>
  <c r="I36" i="50" s="1"/>
  <c r="E33" i="1"/>
  <c r="G39" i="56"/>
  <c r="I39" i="56" s="1"/>
  <c r="G39" i="50"/>
  <c r="I39" i="50" s="1"/>
  <c r="E26" i="1"/>
  <c r="F26" i="1" s="1"/>
  <c r="G31" i="56"/>
  <c r="I31" i="56" s="1"/>
  <c r="G31" i="50"/>
  <c r="I31" i="50" s="1"/>
  <c r="E32" i="1"/>
  <c r="F32" i="1" s="1"/>
  <c r="G38" i="56"/>
  <c r="I38" i="56" s="1"/>
  <c r="G38" i="50"/>
  <c r="I38" i="50" s="1"/>
  <c r="E29" i="1"/>
  <c r="G34" i="56"/>
  <c r="I34" i="56" s="1"/>
  <c r="G34" i="50"/>
  <c r="I34" i="50" s="1"/>
  <c r="G30" i="56"/>
  <c r="I30" i="56" s="1"/>
  <c r="G30" i="50"/>
  <c r="I30" i="50" s="1"/>
  <c r="G26" i="50"/>
  <c r="I26" i="50" s="1"/>
  <c r="G26" i="56"/>
  <c r="I26" i="56" s="1"/>
  <c r="G22" i="50"/>
  <c r="I22" i="50" s="1"/>
  <c r="G22" i="56"/>
  <c r="I22" i="56" s="1"/>
  <c r="G18" i="50"/>
  <c r="I18" i="50" s="1"/>
  <c r="G18" i="56"/>
  <c r="I18" i="56" s="1"/>
  <c r="G14" i="56"/>
  <c r="I14" i="56" s="1"/>
  <c r="G14" i="50"/>
  <c r="I14" i="50" s="1"/>
  <c r="G10" i="50"/>
  <c r="I10" i="50" s="1"/>
  <c r="G10" i="56"/>
  <c r="I10" i="56" s="1"/>
  <c r="G40" i="56"/>
  <c r="I40" i="56" s="1"/>
  <c r="G40" i="50"/>
  <c r="I40" i="50" s="1"/>
  <c r="G35" i="56"/>
  <c r="I35" i="56" s="1"/>
  <c r="E30" i="1"/>
  <c r="F30" i="1" s="1"/>
  <c r="G35" i="50"/>
  <c r="I35" i="50" s="1"/>
  <c r="G11" i="50"/>
  <c r="I11" i="50" s="1"/>
  <c r="G11" i="56"/>
  <c r="I11" i="56" s="1"/>
  <c r="G2" i="50"/>
  <c r="G2" i="56"/>
  <c r="I2" i="56" s="1"/>
  <c r="G37" i="56"/>
  <c r="I37" i="56" s="1"/>
  <c r="G37" i="50"/>
  <c r="I37" i="50" s="1"/>
  <c r="E24" i="1"/>
  <c r="G28" i="50"/>
  <c r="I28" i="50" s="1"/>
  <c r="E19" i="1"/>
  <c r="G23" i="50"/>
  <c r="I23" i="50" s="1"/>
  <c r="E21" i="1"/>
  <c r="G25" i="50"/>
  <c r="I25" i="50" s="1"/>
  <c r="G8" i="50"/>
  <c r="I8" i="50" s="1"/>
  <c r="E3" i="1"/>
  <c r="F3" i="1" s="1"/>
  <c r="G3" i="50"/>
  <c r="I3" i="50" s="1"/>
  <c r="E2" i="50"/>
  <c r="G29" i="50"/>
  <c r="I29" i="50" s="1"/>
  <c r="E23" i="1"/>
  <c r="G27" i="50"/>
  <c r="I27" i="50" s="1"/>
  <c r="E20" i="1"/>
  <c r="G24" i="50"/>
  <c r="I24" i="50" s="1"/>
  <c r="E17" i="1"/>
  <c r="F17" i="1" s="1"/>
  <c r="G21" i="50"/>
  <c r="I21" i="50" s="1"/>
  <c r="G20" i="50"/>
  <c r="I20" i="50" s="1"/>
  <c r="E16" i="1"/>
  <c r="F16" i="1" s="1"/>
  <c r="G19" i="50"/>
  <c r="I19" i="50" s="1"/>
  <c r="G17" i="50"/>
  <c r="I17" i="50" s="1"/>
  <c r="E14" i="1"/>
  <c r="G16" i="50"/>
  <c r="I16" i="50" s="1"/>
  <c r="E13" i="1"/>
  <c r="F13" i="1" s="1"/>
  <c r="E12" i="1"/>
  <c r="G15" i="50"/>
  <c r="I15" i="50" s="1"/>
  <c r="G13" i="50"/>
  <c r="I13" i="50" s="1"/>
  <c r="E10" i="1"/>
  <c r="G12" i="50"/>
  <c r="I12" i="50" s="1"/>
  <c r="G9" i="50"/>
  <c r="I9" i="50" s="1"/>
  <c r="E7" i="1"/>
  <c r="F7" i="1" s="1"/>
  <c r="G7" i="50"/>
  <c r="I7" i="50" s="1"/>
  <c r="E6" i="1"/>
  <c r="F6" i="1" s="1"/>
  <c r="G6" i="50"/>
  <c r="I6" i="50" s="1"/>
  <c r="E5" i="1"/>
  <c r="G5" i="50"/>
  <c r="I5" i="50" s="1"/>
  <c r="E4" i="1"/>
  <c r="G4" i="50"/>
  <c r="I4" i="50" s="1"/>
  <c r="I42" i="50"/>
  <c r="F4" i="4"/>
  <c r="F4" i="21"/>
  <c r="F4" i="3"/>
  <c r="F4" i="41"/>
  <c r="D33" i="1"/>
  <c r="F4" i="12"/>
  <c r="D10" i="1"/>
  <c r="F4" i="37"/>
  <c r="F4" i="16"/>
  <c r="F4" i="31"/>
  <c r="F4" i="30"/>
  <c r="E25" i="1"/>
  <c r="F4" i="14"/>
  <c r="E11" i="1"/>
  <c r="F4" i="27"/>
  <c r="F4" i="2"/>
  <c r="F4" i="34"/>
  <c r="F4" i="24"/>
  <c r="D20" i="1"/>
  <c r="F4" i="19"/>
  <c r="F4" i="26"/>
  <c r="E22" i="1"/>
  <c r="F4" i="18"/>
  <c r="E15" i="1"/>
  <c r="F4" i="15"/>
  <c r="F4" i="23"/>
  <c r="F4" i="7"/>
  <c r="F4" i="33"/>
  <c r="D27" i="1"/>
  <c r="F4" i="29"/>
  <c r="F4" i="25"/>
  <c r="D21" i="1"/>
  <c r="F4" i="17"/>
  <c r="F4" i="5"/>
  <c r="F4" i="42"/>
  <c r="E34" i="1"/>
  <c r="F34" i="1" s="1"/>
  <c r="D5" i="1"/>
  <c r="F4" i="22"/>
  <c r="E18" i="1"/>
  <c r="F4" i="10"/>
  <c r="E8" i="1"/>
  <c r="F8" i="1" s="1"/>
  <c r="E2" i="1"/>
  <c r="F2" i="1" s="1"/>
  <c r="F4" i="11"/>
  <c r="E9" i="1"/>
  <c r="F4" i="38"/>
  <c r="F4" i="40"/>
  <c r="F4" i="36"/>
  <c r="F4" i="32"/>
  <c r="F4" i="28"/>
  <c r="F4" i="20"/>
  <c r="F4" i="6"/>
  <c r="F33" i="1" l="1"/>
  <c r="F10" i="1"/>
  <c r="G10" i="1" s="1"/>
  <c r="F5" i="1"/>
  <c r="G29" i="1"/>
  <c r="F14" i="1"/>
  <c r="G14" i="1" s="1"/>
  <c r="G3" i="1"/>
  <c r="F9" i="1"/>
  <c r="G16" i="1"/>
  <c r="F11" i="1"/>
  <c r="G11" i="1" s="1"/>
  <c r="F29" i="1"/>
  <c r="F23" i="1"/>
  <c r="G23" i="1" s="1"/>
  <c r="F24" i="1"/>
  <c r="G24" i="1" s="1"/>
  <c r="F27" i="1"/>
  <c r="G27" i="1" s="1"/>
  <c r="F18" i="1"/>
  <c r="G18" i="1" s="1"/>
  <c r="F4" i="1"/>
  <c r="G4" i="1" s="1"/>
  <c r="G7" i="1"/>
  <c r="G26" i="1"/>
  <c r="G34" i="1"/>
  <c r="F15" i="1"/>
  <c r="G15" i="1" s="1"/>
  <c r="G17" i="1"/>
  <c r="G30" i="1"/>
  <c r="G2" i="1"/>
  <c r="F20" i="1"/>
  <c r="G20" i="1" s="1"/>
  <c r="G8" i="1"/>
  <c r="G6" i="1"/>
  <c r="G32" i="1"/>
  <c r="F25" i="1"/>
  <c r="G25" i="1" s="1"/>
  <c r="F12" i="1"/>
  <c r="G12" i="1" s="1"/>
  <c r="F21" i="1"/>
  <c r="G21" i="1" s="1"/>
  <c r="G13" i="1"/>
  <c r="F19" i="1"/>
  <c r="G19" i="1" s="1"/>
  <c r="F22" i="1"/>
  <c r="G22" i="1" s="1"/>
  <c r="F31" i="1"/>
  <c r="G31" i="1" s="1"/>
  <c r="D51" i="1"/>
  <c r="G5" i="1"/>
  <c r="G33" i="1"/>
  <c r="I2" i="50"/>
  <c r="I50" i="50" s="1"/>
  <c r="I51" i="56"/>
  <c r="E51" i="1"/>
  <c r="G9" i="1" l="1"/>
  <c r="F51" i="1"/>
</calcChain>
</file>

<file path=xl/sharedStrings.xml><?xml version="1.0" encoding="utf-8"?>
<sst xmlns="http://schemas.openxmlformats.org/spreadsheetml/2006/main" count="1022" uniqueCount="126">
  <si>
    <t>الاسم</t>
  </si>
  <si>
    <t>الوظيفة</t>
  </si>
  <si>
    <t>مدين</t>
  </si>
  <si>
    <t>دائن</t>
  </si>
  <si>
    <t>رصيد</t>
  </si>
  <si>
    <t>البيان</t>
  </si>
  <si>
    <t>رقم السند</t>
  </si>
  <si>
    <t>ملاحظات</t>
  </si>
  <si>
    <t>التاريخ</t>
  </si>
  <si>
    <t>تاريخ اليوم</t>
  </si>
  <si>
    <t>الرجوع للشاشة الرئيسية</t>
  </si>
  <si>
    <t xml:space="preserve">ايهاب سيد رفاعى </t>
  </si>
  <si>
    <t>مدير التشغيل</t>
  </si>
  <si>
    <t>سامح فتحى عبد المولى</t>
  </si>
  <si>
    <t>شيف عمومى</t>
  </si>
  <si>
    <t>ايمن مفرح عبدالله</t>
  </si>
  <si>
    <t xml:space="preserve">محمد احمد قطب </t>
  </si>
  <si>
    <t xml:space="preserve">شيف مندى </t>
  </si>
  <si>
    <t>محمد حسين عمار</t>
  </si>
  <si>
    <t>محمد احمد عبد الصادق</t>
  </si>
  <si>
    <t>اغذية ومشروبات</t>
  </si>
  <si>
    <t>شيف جريل</t>
  </si>
  <si>
    <t>احمد سليمان</t>
  </si>
  <si>
    <t>حسابات</t>
  </si>
  <si>
    <t>ايهاب احمد عبد الحميد</t>
  </si>
  <si>
    <t>سائق</t>
  </si>
  <si>
    <t>عمر فرزى عبدالله</t>
  </si>
  <si>
    <t>مساعد شيف</t>
  </si>
  <si>
    <t>عبد الرحمن هاشم على</t>
  </si>
  <si>
    <t xml:space="preserve">عبد الرحمن سمير </t>
  </si>
  <si>
    <t>علاقات عامة</t>
  </si>
  <si>
    <t>مارينا منير ميلاد</t>
  </si>
  <si>
    <t>ميرنا ماجد وجيه</t>
  </si>
  <si>
    <t xml:space="preserve">حمدى عوض بليدى </t>
  </si>
  <si>
    <t>مشرف اغذية</t>
  </si>
  <si>
    <t>محمد احمدجمعة ميهوب</t>
  </si>
  <si>
    <t>كابتن</t>
  </si>
  <si>
    <t xml:space="preserve">محمود سمير جمعة </t>
  </si>
  <si>
    <t>ياسر عوض</t>
  </si>
  <si>
    <t>هيد كاشير</t>
  </si>
  <si>
    <t>فارس محمد احمد</t>
  </si>
  <si>
    <t xml:space="preserve">شيماء احمد عمر </t>
  </si>
  <si>
    <t>علاء حمدى عوض</t>
  </si>
  <si>
    <t>سيد عبد القادر على</t>
  </si>
  <si>
    <t>امن</t>
  </si>
  <si>
    <t xml:space="preserve">هناء عبد الناصر </t>
  </si>
  <si>
    <t>هاوس</t>
  </si>
  <si>
    <t>صايم عيد محمد سلامه</t>
  </si>
  <si>
    <t>اسماعيل ابراهيم سعد</t>
  </si>
  <si>
    <t>بسام ابراهيم معوض</t>
  </si>
  <si>
    <t>ابراهيم خالد سيد جمعة</t>
  </si>
  <si>
    <t>سرفيس</t>
  </si>
  <si>
    <t>عيد فرحات سيد</t>
  </si>
  <si>
    <t xml:space="preserve">ابراهيم عيدسيد   </t>
  </si>
  <si>
    <t>محمد مفتاح</t>
  </si>
  <si>
    <t>هشام عيد شوبك</t>
  </si>
  <si>
    <t>خالد عبد العزيزمفتاح</t>
  </si>
  <si>
    <t>حازم ابراهيم عبد العال</t>
  </si>
  <si>
    <t>حراسة</t>
  </si>
  <si>
    <t>سيد عبد العليم يوسف</t>
  </si>
  <si>
    <t>محمد حسين محمد</t>
  </si>
  <si>
    <t>الراتب</t>
  </si>
  <si>
    <t>م</t>
  </si>
  <si>
    <t>الرصيد</t>
  </si>
  <si>
    <t>رصيد اول</t>
  </si>
  <si>
    <t>محمد ميزار</t>
  </si>
  <si>
    <t>/11/2023</t>
  </si>
  <si>
    <t xml:space="preserve"> </t>
  </si>
  <si>
    <t>شوقي غريب</t>
  </si>
  <si>
    <t>محمد شرف صالح</t>
  </si>
  <si>
    <t>شيف جزار</t>
  </si>
  <si>
    <t>فطاطري</t>
  </si>
  <si>
    <t>ستيوارد</t>
  </si>
  <si>
    <t>احمد عبدالكريم</t>
  </si>
  <si>
    <t>مخزن</t>
  </si>
  <si>
    <t>محمد عبدالكريم امين</t>
  </si>
  <si>
    <t>صبري علي السعدي</t>
  </si>
  <si>
    <t>طارق عبد الغفار</t>
  </si>
  <si>
    <t>محمد احمد عبدون</t>
  </si>
  <si>
    <t>عبدالكريم عبدالعليم</t>
  </si>
  <si>
    <t>حارس</t>
  </si>
  <si>
    <t>هاوس مان</t>
  </si>
  <si>
    <t>اجر اليوم</t>
  </si>
  <si>
    <t>عدد أيام الحضور</t>
  </si>
  <si>
    <t>قيمة الحضور</t>
  </si>
  <si>
    <t>الخصومات</t>
  </si>
  <si>
    <t>محم</t>
  </si>
  <si>
    <t>طارق عبدالغفار</t>
  </si>
  <si>
    <t>فني حمام سباحه</t>
  </si>
  <si>
    <t>فرد أمن</t>
  </si>
  <si>
    <t>محمود رجب</t>
  </si>
  <si>
    <t>كاشير</t>
  </si>
  <si>
    <t>محمد صايم عيد</t>
  </si>
  <si>
    <t>استيورد</t>
  </si>
  <si>
    <t>سلفه من راتب شهر 1</t>
  </si>
  <si>
    <t>محمد طرفايه</t>
  </si>
  <si>
    <t>رصيد السلف</t>
  </si>
  <si>
    <t>صافي الراتب المستحق</t>
  </si>
  <si>
    <t>سلفة من شهر1</t>
  </si>
  <si>
    <t>تم سداد راتب شهر 1</t>
  </si>
  <si>
    <t>تم سداد راتب شهر 2</t>
  </si>
  <si>
    <t>تم سداد راتب شهر1</t>
  </si>
  <si>
    <t>حماده عيد السعدي</t>
  </si>
  <si>
    <t>شيف سخن</t>
  </si>
  <si>
    <t>محمد بكري</t>
  </si>
  <si>
    <t>عبدالرحمن طلعت</t>
  </si>
  <si>
    <t>إستيوارد</t>
  </si>
  <si>
    <t>تكاليف</t>
  </si>
  <si>
    <t>محمد عويس</t>
  </si>
  <si>
    <t>استيوارد</t>
  </si>
  <si>
    <t>باقي راتب ا/إيهاب الرفاعي شهر ديسمبر</t>
  </si>
  <si>
    <t>تم السداد من الراتب</t>
  </si>
  <si>
    <t>سلفة من الراتب تسدد علي شهرين2و3</t>
  </si>
  <si>
    <t>إضافي لشهر1</t>
  </si>
  <si>
    <t>سلفة من راتب شهر 2</t>
  </si>
  <si>
    <t>سلفه من راتب شهر 2</t>
  </si>
  <si>
    <t>حسن مصطفي</t>
  </si>
  <si>
    <t>تصفية حسابه عن شهر 2</t>
  </si>
  <si>
    <t>14/2/2024</t>
  </si>
  <si>
    <t>يوسف حبيشي</t>
  </si>
  <si>
    <t>15/2/2024</t>
  </si>
  <si>
    <t>خاص بشهر 1</t>
  </si>
  <si>
    <t>16/2/2024</t>
  </si>
  <si>
    <t>18/2/2024</t>
  </si>
  <si>
    <t>19/2/2024</t>
  </si>
  <si>
    <t>سلفة ايهاب احمد عبدالحميد تخصم من راتب مارس بمعرفة الحاج أحمد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</si>
</sst>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.00\ _د_._إ_._‏_-;\-* #,##0.00\ _د_._إ_._‏_-;_-* &quot;-&quot;??\ _د_._إ_._‏_-;_-@_-"/>
    <numFmt numFmtId="165" formatCode="[$-1010000]d/m/yyyy;@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u/>
      <sz val="14"/>
      <color theme="1"/>
      <name val="Algerian"/>
      <family val="5"/>
    </font>
    <font>
      <b/>
      <u/>
      <sz val="14"/>
      <color indexed="8"/>
      <name val="Algerian"/>
      <family val="5"/>
    </font>
    <font>
      <b/>
      <sz val="18"/>
      <color theme="1"/>
      <name val="Aldhabi"/>
    </font>
    <font>
      <b/>
      <sz val="18"/>
      <color indexed="8"/>
      <name val="Aldhabi"/>
    </font>
    <font>
      <b/>
      <sz val="20"/>
      <color theme="1"/>
      <name val="Aldhabi"/>
    </font>
    <font>
      <b/>
      <sz val="20"/>
      <color indexed="8"/>
      <name val="Aldhabi"/>
    </font>
    <font>
      <b/>
      <sz val="22"/>
      <color theme="1"/>
      <name val="Aldhabi"/>
    </font>
    <font>
      <b/>
      <sz val="22"/>
      <color indexed="8"/>
      <name val="Aldhabi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charset val="178"/>
      <scheme val="minor"/>
    </font>
    <font>
      <b/>
      <sz val="16"/>
      <color theme="1"/>
      <name val="Aptos"/>
      <family val="2"/>
      <charset val="17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0" borderId="4" xfId="1" applyFont="1" applyBorder="1" applyAlignment="1">
      <alignment horizontal="center" vertical="center"/>
    </xf>
    <xf numFmtId="164" fontId="3" fillId="0" borderId="4" xfId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11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12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3" fillId="0" borderId="10" xfId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11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12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0" fillId="2" borderId="2" xfId="0" applyFill="1" applyBorder="1"/>
    <xf numFmtId="0" fontId="7" fillId="2" borderId="1" xfId="0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0" fillId="2" borderId="2" xfId="1" applyFont="1" applyFill="1" applyBorder="1" applyAlignment="1">
      <alignment horizontal="center" vertical="center"/>
    </xf>
    <xf numFmtId="0" fontId="12" fillId="0" borderId="0" xfId="2" applyAlignment="1">
      <alignment horizontal="center"/>
    </xf>
    <xf numFmtId="0" fontId="12" fillId="0" borderId="0" xfId="2" applyAlignment="1">
      <alignment horizontal="center" vertical="center"/>
    </xf>
    <xf numFmtId="0" fontId="12" fillId="0" borderId="0" xfId="2"/>
    <xf numFmtId="164" fontId="12" fillId="0" borderId="0" xfId="2" applyNumberFormat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2" fillId="0" borderId="11" xfId="2" applyBorder="1" applyAlignment="1">
      <alignment horizontal="center" vertical="center"/>
    </xf>
    <xf numFmtId="164" fontId="13" fillId="0" borderId="11" xfId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12" fillId="0" borderId="11" xfId="2" applyNumberForma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164" fontId="13" fillId="0" borderId="17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2" fillId="0" borderId="19" xfId="2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164" fontId="13" fillId="0" borderId="19" xfId="1" applyFont="1" applyBorder="1" applyAlignment="1">
      <alignment horizontal="center" vertical="center"/>
    </xf>
    <xf numFmtId="164" fontId="13" fillId="0" borderId="19" xfId="0" applyNumberFormat="1" applyFont="1" applyBorder="1" applyAlignment="1">
      <alignment horizontal="center" vertical="center"/>
    </xf>
    <xf numFmtId="164" fontId="13" fillId="0" borderId="20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2" fillId="0" borderId="22" xfId="2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164" fontId="15" fillId="0" borderId="22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164" fontId="15" fillId="0" borderId="23" xfId="0" applyNumberFormat="1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2" fillId="0" borderId="25" xfId="2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164" fontId="13" fillId="0" borderId="25" xfId="1" applyFont="1" applyBorder="1" applyAlignment="1">
      <alignment horizontal="center" vertical="center"/>
    </xf>
    <xf numFmtId="164" fontId="13" fillId="0" borderId="25" xfId="0" applyNumberFormat="1" applyFont="1" applyBorder="1" applyAlignment="1">
      <alignment horizontal="center" vertical="center"/>
    </xf>
    <xf numFmtId="164" fontId="13" fillId="0" borderId="26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6" fillId="0" borderId="11" xfId="0" applyFont="1" applyBorder="1" applyAlignment="1">
      <alignment horizontal="center"/>
    </xf>
    <xf numFmtId="0" fontId="17" fillId="0" borderId="11" xfId="0" applyFont="1" applyBorder="1" applyAlignment="1">
      <alignment horizontal="center" vertical="center"/>
    </xf>
    <xf numFmtId="43" fontId="1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164" fontId="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19" fillId="3" borderId="11" xfId="0" applyNumberFormat="1" applyFont="1" applyFill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rightToLeft="1" workbookViewId="0">
      <selection activeCell="D26" sqref="D26"/>
    </sheetView>
  </sheetViews>
  <sheetFormatPr defaultColWidth="18.85546875" defaultRowHeight="21"/>
  <cols>
    <col min="1" max="1" width="6.42578125" style="53" customWidth="1"/>
    <col min="2" max="2" width="26.42578125" style="53" customWidth="1"/>
    <col min="3" max="3" width="10.7109375" style="53" bestFit="1" customWidth="1"/>
    <col min="4" max="4" width="20.140625" style="53" bestFit="1" customWidth="1"/>
    <col min="5" max="5" width="21.28515625" style="53" bestFit="1" customWidth="1"/>
    <col min="6" max="6" width="23.7109375" style="53" bestFit="1" customWidth="1"/>
    <col min="7" max="7" width="19.7109375" style="53" bestFit="1" customWidth="1"/>
    <col min="8" max="8" width="15.7109375" style="53" bestFit="1" customWidth="1"/>
    <col min="9" max="9" width="23.7109375" style="53" bestFit="1" customWidth="1"/>
    <col min="10" max="16384" width="18.85546875" style="53"/>
  </cols>
  <sheetData>
    <row r="1" spans="1:9" ht="27" customHeight="1">
      <c r="A1" s="79" t="s">
        <v>62</v>
      </c>
      <c r="B1" s="80" t="s">
        <v>0</v>
      </c>
      <c r="C1" s="80" t="s">
        <v>61</v>
      </c>
      <c r="D1" s="80" t="s">
        <v>82</v>
      </c>
      <c r="E1" s="80" t="s">
        <v>83</v>
      </c>
      <c r="F1" s="80" t="s">
        <v>84</v>
      </c>
      <c r="G1" s="80" t="s">
        <v>3</v>
      </c>
      <c r="H1" s="80" t="s">
        <v>85</v>
      </c>
      <c r="I1" s="81" t="s">
        <v>63</v>
      </c>
    </row>
    <row r="2" spans="1:9">
      <c r="A2" s="65">
        <v>1</v>
      </c>
      <c r="B2" s="61" t="str">
        <f>ايهاب!B2</f>
        <v xml:space="preserve">ايهاب سيد رفاعى </v>
      </c>
      <c r="C2" s="60"/>
      <c r="D2" s="62">
        <f>ايهاب!$F$1</f>
        <v>0</v>
      </c>
      <c r="E2" s="63"/>
      <c r="F2" s="63"/>
      <c r="G2" s="63">
        <f>ايهاب!$F$3</f>
        <v>3000</v>
      </c>
      <c r="H2" s="63"/>
      <c r="I2" s="66">
        <f>+D2+E2-G2</f>
        <v>-3000</v>
      </c>
    </row>
    <row r="3" spans="1:9">
      <c r="A3" s="65">
        <v>2</v>
      </c>
      <c r="B3" s="61" t="str">
        <f>سامح!$B$2</f>
        <v>سامح فتحى عبد المولى</v>
      </c>
      <c r="C3" s="60">
        <v>10000</v>
      </c>
      <c r="D3" s="62">
        <f>C3/30</f>
        <v>333.33333333333331</v>
      </c>
      <c r="E3" s="63">
        <v>30</v>
      </c>
      <c r="F3" s="63">
        <f>D3*E3</f>
        <v>10000</v>
      </c>
      <c r="G3" s="63">
        <f>سامح!$F$3</f>
        <v>0</v>
      </c>
      <c r="H3" s="63"/>
      <c r="I3" s="66">
        <f>F3-G3-H3</f>
        <v>10000</v>
      </c>
    </row>
    <row r="4" spans="1:9">
      <c r="A4" s="65">
        <v>3</v>
      </c>
      <c r="B4" s="61" t="str">
        <f>'ايمن مفرح'!$B$2</f>
        <v>ايمن مفرح عبدالله</v>
      </c>
      <c r="C4" s="60">
        <v>7000</v>
      </c>
      <c r="D4" s="62">
        <f t="shared" ref="D4:D50" si="0">C4/30</f>
        <v>233.33333333333334</v>
      </c>
      <c r="E4" s="63">
        <v>30</v>
      </c>
      <c r="F4" s="63">
        <f t="shared" ref="F4:F50" si="1">D4*E4</f>
        <v>7000</v>
      </c>
      <c r="G4" s="63">
        <f>'ايمن مفرح'!$F$3</f>
        <v>0</v>
      </c>
      <c r="H4" s="63"/>
      <c r="I4" s="66">
        <f t="shared" ref="I4:I50" si="2">F4-G4-H4</f>
        <v>7000</v>
      </c>
    </row>
    <row r="5" spans="1:9">
      <c r="A5" s="65">
        <v>4</v>
      </c>
      <c r="B5" s="61" t="str">
        <f>'محمد احمد قطب '!$B$2</f>
        <v xml:space="preserve">محمد احمد قطب </v>
      </c>
      <c r="C5" s="60">
        <v>7000</v>
      </c>
      <c r="D5" s="62">
        <f t="shared" si="0"/>
        <v>233.33333333333334</v>
      </c>
      <c r="E5" s="63">
        <v>30</v>
      </c>
      <c r="F5" s="63">
        <f t="shared" si="1"/>
        <v>7000</v>
      </c>
      <c r="G5" s="63">
        <f>'محمد احمد قطب '!$F$3</f>
        <v>2000</v>
      </c>
      <c r="H5" s="63"/>
      <c r="I5" s="66">
        <f t="shared" si="2"/>
        <v>5000</v>
      </c>
    </row>
    <row r="6" spans="1:9">
      <c r="A6" s="65">
        <v>5</v>
      </c>
      <c r="B6" s="61" t="str">
        <f>'محمد حسين عمار'!$B$2</f>
        <v>محمد حسين عمار</v>
      </c>
      <c r="C6" s="60">
        <v>7000</v>
      </c>
      <c r="D6" s="62">
        <f t="shared" si="0"/>
        <v>233.33333333333334</v>
      </c>
      <c r="E6" s="63">
        <v>30</v>
      </c>
      <c r="F6" s="63">
        <f t="shared" si="1"/>
        <v>7000</v>
      </c>
      <c r="G6" s="63">
        <f>'محمد حسين عمار'!$F$3</f>
        <v>4500</v>
      </c>
      <c r="H6" s="63"/>
      <c r="I6" s="66">
        <f t="shared" si="2"/>
        <v>2500</v>
      </c>
    </row>
    <row r="7" spans="1:9">
      <c r="A7" s="65">
        <v>6</v>
      </c>
      <c r="B7" s="61" t="str">
        <f>'محمد احمد عبد الصادق'!$B$2</f>
        <v>محمد احمد عبد الصادق</v>
      </c>
      <c r="C7" s="60">
        <v>6000</v>
      </c>
      <c r="D7" s="62">
        <f t="shared" si="0"/>
        <v>200</v>
      </c>
      <c r="E7" s="63">
        <v>30</v>
      </c>
      <c r="F7" s="63">
        <f t="shared" si="1"/>
        <v>6000</v>
      </c>
      <c r="G7" s="63">
        <f>'محمد احمد عبد الصادق'!$F$3</f>
        <v>0</v>
      </c>
      <c r="H7" s="63"/>
      <c r="I7" s="66">
        <f t="shared" si="2"/>
        <v>6000</v>
      </c>
    </row>
    <row r="8" spans="1:9">
      <c r="A8" s="65">
        <v>7</v>
      </c>
      <c r="B8" s="61" t="e">
        <f>#REF!</f>
        <v>#REF!</v>
      </c>
      <c r="C8" s="60">
        <v>6000</v>
      </c>
      <c r="D8" s="62">
        <f t="shared" si="0"/>
        <v>200</v>
      </c>
      <c r="E8" s="63">
        <v>30</v>
      </c>
      <c r="F8" s="63">
        <f t="shared" si="1"/>
        <v>6000</v>
      </c>
      <c r="G8" s="63" t="e">
        <f>#REF!</f>
        <v>#REF!</v>
      </c>
      <c r="H8" s="63"/>
      <c r="I8" s="66" t="e">
        <f t="shared" si="2"/>
        <v>#REF!</v>
      </c>
    </row>
    <row r="9" spans="1:9">
      <c r="A9" s="65">
        <v>8</v>
      </c>
      <c r="B9" s="61" t="e">
        <f>#REF!</f>
        <v>#REF!</v>
      </c>
      <c r="C9" s="60">
        <v>5500</v>
      </c>
      <c r="D9" s="62">
        <f t="shared" si="0"/>
        <v>183.33333333333334</v>
      </c>
      <c r="E9" s="63">
        <v>30</v>
      </c>
      <c r="F9" s="63">
        <f t="shared" si="1"/>
        <v>5500</v>
      </c>
      <c r="G9" s="63" t="e">
        <f>#REF!</f>
        <v>#REF!</v>
      </c>
      <c r="H9" s="63"/>
      <c r="I9" s="66" t="e">
        <f t="shared" si="2"/>
        <v>#REF!</v>
      </c>
    </row>
    <row r="10" spans="1:9">
      <c r="A10" s="65">
        <v>9</v>
      </c>
      <c r="B10" s="61" t="str">
        <f>'احمد سليمان'!$B$2</f>
        <v>احمد سليمان</v>
      </c>
      <c r="C10" s="60">
        <v>6500</v>
      </c>
      <c r="D10" s="62">
        <f t="shared" si="0"/>
        <v>216.66666666666666</v>
      </c>
      <c r="E10" s="63">
        <v>30</v>
      </c>
      <c r="F10" s="63">
        <f t="shared" si="1"/>
        <v>6500</v>
      </c>
      <c r="G10" s="63">
        <f>'احمد سليمان'!$F$3</f>
        <v>0</v>
      </c>
      <c r="H10" s="63">
        <v>240</v>
      </c>
      <c r="I10" s="66">
        <f t="shared" si="2"/>
        <v>6260</v>
      </c>
    </row>
    <row r="11" spans="1:9">
      <c r="A11" s="65">
        <v>10</v>
      </c>
      <c r="B11" s="61" t="str">
        <f>'ايهاب احمد عبد الحميد'!$B$2</f>
        <v>ايهاب احمد عبد الحميد</v>
      </c>
      <c r="C11" s="60">
        <v>5000</v>
      </c>
      <c r="D11" s="62">
        <f t="shared" si="0"/>
        <v>166.66666666666666</v>
      </c>
      <c r="E11" s="60">
        <v>30</v>
      </c>
      <c r="F11" s="63">
        <f t="shared" si="1"/>
        <v>5000</v>
      </c>
      <c r="G11" s="60">
        <f>'ايهاب احمد عبد الحميد'!$F$3</f>
        <v>2550</v>
      </c>
      <c r="H11" s="60"/>
      <c r="I11" s="66">
        <f t="shared" si="2"/>
        <v>2450</v>
      </c>
    </row>
    <row r="12" spans="1:9">
      <c r="A12" s="65">
        <v>11</v>
      </c>
      <c r="B12" s="61" t="str">
        <f>'عمر فرزى عبدالله'!$B$2</f>
        <v>عمر فرزى عبدالله</v>
      </c>
      <c r="C12" s="60">
        <v>4500</v>
      </c>
      <c r="D12" s="62">
        <f t="shared" si="0"/>
        <v>150</v>
      </c>
      <c r="E12" s="17">
        <v>30</v>
      </c>
      <c r="F12" s="63">
        <f t="shared" si="1"/>
        <v>4500</v>
      </c>
      <c r="G12" s="60">
        <f>'عمر فرزى عبدالله'!$F$3</f>
        <v>3000</v>
      </c>
      <c r="H12" s="60"/>
      <c r="I12" s="66">
        <f t="shared" si="2"/>
        <v>1500</v>
      </c>
    </row>
    <row r="13" spans="1:9">
      <c r="A13" s="65">
        <v>12</v>
      </c>
      <c r="B13" s="61" t="e">
        <f>#REF!</f>
        <v>#REF!</v>
      </c>
      <c r="C13" s="60">
        <v>4500</v>
      </c>
      <c r="D13" s="62">
        <f t="shared" si="0"/>
        <v>150</v>
      </c>
      <c r="E13" s="60">
        <v>30</v>
      </c>
      <c r="F13" s="63">
        <f t="shared" si="1"/>
        <v>4500</v>
      </c>
      <c r="G13" s="17" t="e">
        <f>#REF!</f>
        <v>#REF!</v>
      </c>
      <c r="H13" s="17">
        <v>400</v>
      </c>
      <c r="I13" s="66" t="e">
        <f t="shared" si="2"/>
        <v>#REF!</v>
      </c>
    </row>
    <row r="14" spans="1:9">
      <c r="A14" s="65">
        <v>13</v>
      </c>
      <c r="B14" s="64" t="str">
        <f>'عبد الرحمن هاشم على'!$B$2</f>
        <v>عبد الرحمن هاشم على</v>
      </c>
      <c r="C14" s="60">
        <v>4000</v>
      </c>
      <c r="D14" s="62">
        <f t="shared" si="0"/>
        <v>133.33333333333334</v>
      </c>
      <c r="E14" s="60">
        <v>30</v>
      </c>
      <c r="F14" s="63">
        <f t="shared" si="1"/>
        <v>4000.0000000000005</v>
      </c>
      <c r="G14" s="60">
        <f>'عبد الرحمن هاشم على'!$F$3</f>
        <v>0</v>
      </c>
      <c r="H14" s="60">
        <v>350</v>
      </c>
      <c r="I14" s="66">
        <f t="shared" si="2"/>
        <v>3650.0000000000005</v>
      </c>
    </row>
    <row r="15" spans="1:9">
      <c r="A15" s="65">
        <v>14</v>
      </c>
      <c r="B15" s="61" t="str">
        <f>'عبد الرحمن سمير '!$B$2</f>
        <v xml:space="preserve">عبد الرحمن سمير </v>
      </c>
      <c r="C15" s="60">
        <v>3500</v>
      </c>
      <c r="D15" s="62">
        <f t="shared" si="0"/>
        <v>116.66666666666667</v>
      </c>
      <c r="E15" s="60">
        <v>30</v>
      </c>
      <c r="F15" s="63">
        <f t="shared" si="1"/>
        <v>3500</v>
      </c>
      <c r="G15" s="60">
        <f>'عبد الرحمن سمير '!$F$3</f>
        <v>0</v>
      </c>
      <c r="H15" s="60"/>
      <c r="I15" s="66">
        <f t="shared" si="2"/>
        <v>3500</v>
      </c>
    </row>
    <row r="16" spans="1:9">
      <c r="A16" s="65">
        <v>15</v>
      </c>
      <c r="B16" s="61" t="str">
        <f>'مارينا منير ميلاد'!$B$2</f>
        <v>مارينا منير ميلاد</v>
      </c>
      <c r="C16" s="60">
        <v>3500</v>
      </c>
      <c r="D16" s="62">
        <f t="shared" si="0"/>
        <v>116.66666666666667</v>
      </c>
      <c r="E16" s="60">
        <v>26</v>
      </c>
      <c r="F16" s="63">
        <f t="shared" si="1"/>
        <v>3033.3333333333335</v>
      </c>
      <c r="G16" s="17">
        <f>'مارينا منير ميلاد'!$F$3</f>
        <v>0</v>
      </c>
      <c r="H16" s="17"/>
      <c r="I16" s="66">
        <f t="shared" si="2"/>
        <v>3033.3333333333335</v>
      </c>
    </row>
    <row r="17" spans="1:9">
      <c r="A17" s="65">
        <v>16</v>
      </c>
      <c r="B17" s="61" t="str">
        <f>'ميرنا ماجد وجيه'!$B$2</f>
        <v>ميرنا ماجد وجيه</v>
      </c>
      <c r="C17" s="60">
        <v>3500</v>
      </c>
      <c r="D17" s="62">
        <f t="shared" si="0"/>
        <v>116.66666666666667</v>
      </c>
      <c r="E17" s="60">
        <v>30</v>
      </c>
      <c r="F17" s="63">
        <f t="shared" si="1"/>
        <v>3500</v>
      </c>
      <c r="G17" s="17">
        <f>'ميرنا ماجد وجيه'!$F$3</f>
        <v>0</v>
      </c>
      <c r="H17" s="17"/>
      <c r="I17" s="66">
        <f t="shared" si="2"/>
        <v>3500</v>
      </c>
    </row>
    <row r="18" spans="1:9">
      <c r="A18" s="65">
        <v>17</v>
      </c>
      <c r="B18" s="61" t="s">
        <v>33</v>
      </c>
      <c r="C18" s="60">
        <v>3500</v>
      </c>
      <c r="D18" s="62">
        <f t="shared" si="0"/>
        <v>116.66666666666667</v>
      </c>
      <c r="E18" s="60">
        <v>30</v>
      </c>
      <c r="F18" s="63">
        <f t="shared" si="1"/>
        <v>3500</v>
      </c>
      <c r="G18" s="60">
        <f>'حمدى عوض بليدى '!$F$3</f>
        <v>0</v>
      </c>
      <c r="H18" s="60"/>
      <c r="I18" s="66">
        <f t="shared" si="2"/>
        <v>3500</v>
      </c>
    </row>
    <row r="19" spans="1:9">
      <c r="A19" s="65">
        <v>18</v>
      </c>
      <c r="B19" s="61" t="str">
        <f>'محمد احمدجمعة ميهوب'!$B$2</f>
        <v>محمد احمدجمعة ميهوب</v>
      </c>
      <c r="C19" s="60">
        <v>3000</v>
      </c>
      <c r="D19" s="62">
        <f t="shared" si="0"/>
        <v>100</v>
      </c>
      <c r="E19" s="60">
        <v>30</v>
      </c>
      <c r="F19" s="63">
        <f t="shared" si="1"/>
        <v>3000</v>
      </c>
      <c r="G19" s="17">
        <f>'محمد احمدجمعة ميهوب'!$F$3</f>
        <v>0</v>
      </c>
      <c r="H19" s="17"/>
      <c r="I19" s="66">
        <f t="shared" si="2"/>
        <v>3000</v>
      </c>
    </row>
    <row r="20" spans="1:9">
      <c r="A20" s="65">
        <v>19</v>
      </c>
      <c r="B20" s="61" t="str">
        <f>'محمود سمير جمعة'!$B$2</f>
        <v xml:space="preserve">محمود سمير جمعة </v>
      </c>
      <c r="C20" s="60">
        <v>3000</v>
      </c>
      <c r="D20" s="62">
        <f t="shared" si="0"/>
        <v>100</v>
      </c>
      <c r="E20" s="60">
        <v>30</v>
      </c>
      <c r="F20" s="63">
        <f t="shared" si="1"/>
        <v>3000</v>
      </c>
      <c r="G20" s="60">
        <f>'محمود سمير جمعة'!$F$3</f>
        <v>0</v>
      </c>
      <c r="H20" s="60"/>
      <c r="I20" s="66">
        <f t="shared" si="2"/>
        <v>3000</v>
      </c>
    </row>
    <row r="21" spans="1:9">
      <c r="A21" s="65">
        <v>20</v>
      </c>
      <c r="B21" s="61" t="str">
        <f>'ياسر عوض '!$B$2</f>
        <v>ياسر عوض</v>
      </c>
      <c r="C21" s="60">
        <v>3000</v>
      </c>
      <c r="D21" s="62">
        <f t="shared" si="0"/>
        <v>100</v>
      </c>
      <c r="E21" s="60">
        <v>12</v>
      </c>
      <c r="F21" s="63">
        <f t="shared" si="1"/>
        <v>1200</v>
      </c>
      <c r="G21" s="60">
        <f>'ياسر عوض '!$F$3</f>
        <v>0</v>
      </c>
      <c r="H21" s="60"/>
      <c r="I21" s="66">
        <f t="shared" si="2"/>
        <v>1200</v>
      </c>
    </row>
    <row r="22" spans="1:9">
      <c r="A22" s="65">
        <v>21</v>
      </c>
      <c r="B22" s="61" t="s">
        <v>40</v>
      </c>
      <c r="C22" s="60">
        <v>3000</v>
      </c>
      <c r="D22" s="62">
        <f t="shared" si="0"/>
        <v>100</v>
      </c>
      <c r="E22" s="60">
        <v>30</v>
      </c>
      <c r="F22" s="63">
        <f t="shared" si="1"/>
        <v>3000</v>
      </c>
      <c r="G22" s="60">
        <f>'فارس محمد احمد'!$F$3</f>
        <v>0</v>
      </c>
      <c r="H22" s="60"/>
      <c r="I22" s="66">
        <f t="shared" si="2"/>
        <v>3000</v>
      </c>
    </row>
    <row r="23" spans="1:9">
      <c r="A23" s="65">
        <v>22</v>
      </c>
      <c r="B23" s="61" t="str">
        <f>'شيماء احمد عمر '!$B$2</f>
        <v xml:space="preserve">شيماء احمد عمر </v>
      </c>
      <c r="C23" s="60">
        <v>3000</v>
      </c>
      <c r="D23" s="62">
        <f t="shared" si="0"/>
        <v>100</v>
      </c>
      <c r="E23" s="60">
        <v>30</v>
      </c>
      <c r="F23" s="63">
        <f t="shared" si="1"/>
        <v>3000</v>
      </c>
      <c r="G23" s="60">
        <f>'شيماء احمد عمر '!$F$3</f>
        <v>2000</v>
      </c>
      <c r="H23" s="60"/>
      <c r="I23" s="66">
        <f t="shared" si="2"/>
        <v>1000</v>
      </c>
    </row>
    <row r="24" spans="1:9">
      <c r="A24" s="65">
        <v>23</v>
      </c>
      <c r="B24" s="61" t="str">
        <f>'علاء حمدى عوض'!$B$2</f>
        <v>علاء حمدى عوض</v>
      </c>
      <c r="C24" s="60">
        <v>3000</v>
      </c>
      <c r="D24" s="62">
        <f t="shared" si="0"/>
        <v>100</v>
      </c>
      <c r="E24" s="60">
        <v>30</v>
      </c>
      <c r="F24" s="63">
        <f t="shared" si="1"/>
        <v>3000</v>
      </c>
      <c r="G24" s="60">
        <f>'علاء حمدى عوض'!$F$3</f>
        <v>0</v>
      </c>
      <c r="H24" s="60"/>
      <c r="I24" s="66">
        <f t="shared" si="2"/>
        <v>3000</v>
      </c>
    </row>
    <row r="25" spans="1:9">
      <c r="A25" s="65">
        <v>24</v>
      </c>
      <c r="B25" s="61" t="str">
        <f>'سيد عبد القادر على'!$B$2</f>
        <v>سيد عبد القادر على</v>
      </c>
      <c r="C25" s="60">
        <v>3000</v>
      </c>
      <c r="D25" s="62">
        <f t="shared" si="0"/>
        <v>100</v>
      </c>
      <c r="E25" s="60">
        <v>29</v>
      </c>
      <c r="F25" s="63">
        <f t="shared" si="1"/>
        <v>2900</v>
      </c>
      <c r="G25" s="60">
        <f>'سيد عبد القادر على'!$F$3</f>
        <v>0</v>
      </c>
      <c r="H25" s="60"/>
      <c r="I25" s="66">
        <f t="shared" si="2"/>
        <v>2900</v>
      </c>
    </row>
    <row r="26" spans="1:9">
      <c r="A26" s="65">
        <v>25</v>
      </c>
      <c r="B26" s="61" t="str">
        <f>'هناء عبد الناصر '!$B$2</f>
        <v xml:space="preserve">هناء عبد الناصر </v>
      </c>
      <c r="C26" s="60">
        <v>3000</v>
      </c>
      <c r="D26" s="62">
        <f t="shared" si="0"/>
        <v>100</v>
      </c>
      <c r="E26" s="60">
        <v>30</v>
      </c>
      <c r="F26" s="63">
        <f t="shared" si="1"/>
        <v>3000</v>
      </c>
      <c r="G26" s="60">
        <f>'هناء عبد الناصر '!$F$3</f>
        <v>0</v>
      </c>
      <c r="H26" s="60"/>
      <c r="I26" s="66">
        <f t="shared" si="2"/>
        <v>3000</v>
      </c>
    </row>
    <row r="27" spans="1:9">
      <c r="A27" s="65">
        <v>26</v>
      </c>
      <c r="B27" s="61" t="str">
        <f>'صايم عيد محمد سلامه'!$B$2</f>
        <v>صايم عيد محمد سلامه</v>
      </c>
      <c r="C27" s="60">
        <v>3000</v>
      </c>
      <c r="D27" s="62">
        <f t="shared" si="0"/>
        <v>100</v>
      </c>
      <c r="E27" s="60">
        <v>30</v>
      </c>
      <c r="F27" s="63">
        <f t="shared" si="1"/>
        <v>3000</v>
      </c>
      <c r="G27" s="60">
        <f>'صايم عيد محمد سلامه'!$F$3</f>
        <v>500</v>
      </c>
      <c r="H27" s="60"/>
      <c r="I27" s="66">
        <f t="shared" si="2"/>
        <v>2500</v>
      </c>
    </row>
    <row r="28" spans="1:9">
      <c r="A28" s="65">
        <v>27</v>
      </c>
      <c r="B28" s="61" t="str">
        <f>'اسماعيل ابراهيم سعد'!$B$2</f>
        <v>اسماعيل ابراهيم سعد</v>
      </c>
      <c r="C28" s="60">
        <v>2500</v>
      </c>
      <c r="D28" s="62">
        <f t="shared" si="0"/>
        <v>83.333333333333329</v>
      </c>
      <c r="E28" s="60">
        <v>30</v>
      </c>
      <c r="F28" s="63">
        <f t="shared" si="1"/>
        <v>2500</v>
      </c>
      <c r="G28" s="60">
        <f>'اسماعيل ابراهيم سعد'!$F$3</f>
        <v>0</v>
      </c>
      <c r="H28" s="60"/>
      <c r="I28" s="66">
        <f t="shared" si="2"/>
        <v>2500</v>
      </c>
    </row>
    <row r="29" spans="1:9">
      <c r="A29" s="65">
        <v>28</v>
      </c>
      <c r="B29" s="61" t="str">
        <f>'بسام ابراهيم معوض'!$B$2</f>
        <v>بسام ابراهيم معوض</v>
      </c>
      <c r="C29" s="60">
        <v>2500</v>
      </c>
      <c r="D29" s="62">
        <f t="shared" si="0"/>
        <v>83.333333333333329</v>
      </c>
      <c r="E29" s="60">
        <v>26</v>
      </c>
      <c r="F29" s="63">
        <f t="shared" si="1"/>
        <v>2166.6666666666665</v>
      </c>
      <c r="G29" s="60">
        <f>'بسام ابراهيم معوض'!$F$3</f>
        <v>0</v>
      </c>
      <c r="H29" s="60">
        <v>416</v>
      </c>
      <c r="I29" s="66">
        <f t="shared" si="2"/>
        <v>1750.6666666666665</v>
      </c>
    </row>
    <row r="30" spans="1:9">
      <c r="A30" s="65">
        <v>29</v>
      </c>
      <c r="B30" s="61" t="str">
        <f>'ابراهيم خالد سيد جمعة'!$B$2</f>
        <v>ابراهيم خالد سيد جمعة</v>
      </c>
      <c r="C30" s="60">
        <v>2500</v>
      </c>
      <c r="D30" s="62">
        <f t="shared" si="0"/>
        <v>83.333333333333329</v>
      </c>
      <c r="E30" s="60">
        <v>30</v>
      </c>
      <c r="F30" s="63">
        <f t="shared" si="1"/>
        <v>2500</v>
      </c>
      <c r="G30" s="60">
        <f>'ابراهيم خالد سيد جمعة'!$F$3</f>
        <v>0</v>
      </c>
      <c r="H30" s="60"/>
      <c r="I30" s="66">
        <f t="shared" si="2"/>
        <v>2500</v>
      </c>
    </row>
    <row r="31" spans="1:9">
      <c r="A31" s="65">
        <v>30</v>
      </c>
      <c r="B31" s="61" t="str">
        <f>'عيد فرحات سيد'!$B$2</f>
        <v>عيد فرحات سيد</v>
      </c>
      <c r="C31" s="60">
        <v>2500</v>
      </c>
      <c r="D31" s="62">
        <f t="shared" si="0"/>
        <v>83.333333333333329</v>
      </c>
      <c r="E31" s="60">
        <v>30</v>
      </c>
      <c r="F31" s="63">
        <f t="shared" si="1"/>
        <v>2500</v>
      </c>
      <c r="G31" s="60">
        <f>'عيد فرحات سيد'!$F$3</f>
        <v>0</v>
      </c>
      <c r="H31" s="60"/>
      <c r="I31" s="66">
        <f t="shared" si="2"/>
        <v>2500</v>
      </c>
    </row>
    <row r="32" spans="1:9">
      <c r="A32" s="65">
        <v>32</v>
      </c>
      <c r="B32" s="61" t="str">
        <f>'محمد مفتاح'!$B$2</f>
        <v>محمد مفتاح</v>
      </c>
      <c r="C32" s="60">
        <v>2500</v>
      </c>
      <c r="D32" s="62">
        <f t="shared" si="0"/>
        <v>83.333333333333329</v>
      </c>
      <c r="E32" s="60">
        <v>30</v>
      </c>
      <c r="F32" s="63">
        <f t="shared" si="1"/>
        <v>2500</v>
      </c>
      <c r="G32" s="60">
        <f>'محمد مفتاح'!$F$3</f>
        <v>0</v>
      </c>
      <c r="H32" s="60"/>
      <c r="I32" s="66">
        <f t="shared" si="2"/>
        <v>2500</v>
      </c>
    </row>
    <row r="33" spans="1:9">
      <c r="A33" s="65">
        <v>33</v>
      </c>
      <c r="B33" s="61" t="str">
        <f>'هشام عيد شوبك'!$B$2</f>
        <v>هشام عيد شوبك</v>
      </c>
      <c r="C33" s="60">
        <v>2500</v>
      </c>
      <c r="D33" s="62">
        <f t="shared" si="0"/>
        <v>83.333333333333329</v>
      </c>
      <c r="E33" s="60">
        <v>29</v>
      </c>
      <c r="F33" s="63">
        <f t="shared" si="1"/>
        <v>2416.6666666666665</v>
      </c>
      <c r="G33" s="60">
        <f>'محمد مفتاح'!$F$3</f>
        <v>0</v>
      </c>
      <c r="H33" s="60">
        <v>40</v>
      </c>
      <c r="I33" s="66">
        <f t="shared" si="2"/>
        <v>2376.6666666666665</v>
      </c>
    </row>
    <row r="34" spans="1:9">
      <c r="A34" s="65">
        <v>34</v>
      </c>
      <c r="B34" s="61" t="s">
        <v>56</v>
      </c>
      <c r="C34" s="60">
        <v>2500</v>
      </c>
      <c r="D34" s="62">
        <f t="shared" si="0"/>
        <v>83.333333333333329</v>
      </c>
      <c r="E34" s="60">
        <v>30</v>
      </c>
      <c r="F34" s="63">
        <f t="shared" si="1"/>
        <v>2500</v>
      </c>
      <c r="G34" s="60">
        <f>'خالد عبد العزيزمفتاح'!$F$3</f>
        <v>0</v>
      </c>
      <c r="H34" s="60"/>
      <c r="I34" s="66">
        <f t="shared" si="2"/>
        <v>2500</v>
      </c>
    </row>
    <row r="35" spans="1:9">
      <c r="A35" s="65">
        <v>35</v>
      </c>
      <c r="B35" s="61" t="str">
        <f>'عبدالكريم عبدالعليم'!$B$2</f>
        <v>عبدالكريم عبدالعليم</v>
      </c>
      <c r="C35" s="60">
        <v>2500</v>
      </c>
      <c r="D35" s="62">
        <f t="shared" si="0"/>
        <v>83.333333333333329</v>
      </c>
      <c r="E35" s="60">
        <v>29</v>
      </c>
      <c r="F35" s="63">
        <f t="shared" si="1"/>
        <v>2416.6666666666665</v>
      </c>
      <c r="G35" s="60">
        <f>'عبدالكريم عبدالعليم'!$F$3</f>
        <v>0</v>
      </c>
      <c r="H35" s="60"/>
      <c r="I35" s="66">
        <f t="shared" si="2"/>
        <v>2416.6666666666665</v>
      </c>
    </row>
    <row r="36" spans="1:9">
      <c r="A36" s="65">
        <v>36</v>
      </c>
      <c r="B36" s="61" t="str">
        <f>'محمد احمد عبدون'!$B$2</f>
        <v>محمد احمد عبدون</v>
      </c>
      <c r="C36" s="60">
        <v>2500</v>
      </c>
      <c r="D36" s="62">
        <f t="shared" si="0"/>
        <v>83.333333333333329</v>
      </c>
      <c r="E36" s="60">
        <v>23</v>
      </c>
      <c r="F36" s="63">
        <f t="shared" si="1"/>
        <v>1916.6666666666665</v>
      </c>
      <c r="G36" s="60">
        <f>'محمد احمد عبدون'!$F$3</f>
        <v>0</v>
      </c>
      <c r="H36" s="60"/>
      <c r="I36" s="66">
        <f t="shared" si="2"/>
        <v>1916.6666666666665</v>
      </c>
    </row>
    <row r="37" spans="1:9">
      <c r="A37" s="65">
        <v>37</v>
      </c>
      <c r="B37" s="61" t="str">
        <f>'محمد عويس'!$B$2</f>
        <v>محمد عويس</v>
      </c>
      <c r="C37" s="60">
        <v>2500</v>
      </c>
      <c r="D37" s="62">
        <f t="shared" si="0"/>
        <v>83.333333333333329</v>
      </c>
      <c r="E37" s="60">
        <v>30</v>
      </c>
      <c r="F37" s="63">
        <f t="shared" si="1"/>
        <v>2500</v>
      </c>
      <c r="G37" s="60">
        <f>'محمد عويس'!$F$3</f>
        <v>0</v>
      </c>
      <c r="H37" s="60"/>
      <c r="I37" s="66">
        <f t="shared" si="2"/>
        <v>2500</v>
      </c>
    </row>
    <row r="38" spans="1:9">
      <c r="A38" s="65">
        <v>38</v>
      </c>
      <c r="B38" s="61" t="str">
        <f>'حازم ابراهيم عبد العال '!$B$2</f>
        <v>حازم ابراهيم عبد العال</v>
      </c>
      <c r="C38" s="60">
        <v>2500</v>
      </c>
      <c r="D38" s="62">
        <f t="shared" si="0"/>
        <v>83.333333333333329</v>
      </c>
      <c r="E38" s="60">
        <v>30</v>
      </c>
      <c r="F38" s="63">
        <f t="shared" si="1"/>
        <v>2500</v>
      </c>
      <c r="G38" s="60">
        <f>'حازم ابراهيم عبد العال '!$F$3</f>
        <v>0</v>
      </c>
      <c r="H38" s="60"/>
      <c r="I38" s="66">
        <f t="shared" si="2"/>
        <v>2500</v>
      </c>
    </row>
    <row r="39" spans="1:9">
      <c r="A39" s="65">
        <v>39</v>
      </c>
      <c r="B39" s="61" t="str">
        <f>'سيد عبد العليم يوسف '!$B$2</f>
        <v>سيد عبد العليم يوسف</v>
      </c>
      <c r="C39" s="60">
        <v>2000</v>
      </c>
      <c r="D39" s="62">
        <f t="shared" si="0"/>
        <v>66.666666666666671</v>
      </c>
      <c r="E39" s="60">
        <v>30</v>
      </c>
      <c r="F39" s="63">
        <f t="shared" si="1"/>
        <v>2000.0000000000002</v>
      </c>
      <c r="G39" s="60">
        <f>'سيد عبد العليم يوسف '!$F$3</f>
        <v>0</v>
      </c>
      <c r="H39" s="60"/>
      <c r="I39" s="66">
        <f t="shared" si="2"/>
        <v>2000.0000000000002</v>
      </c>
    </row>
    <row r="40" spans="1:9">
      <c r="A40" s="65">
        <v>40</v>
      </c>
      <c r="B40" s="61" t="str">
        <f>'محمد حسين محمد '!$B$2</f>
        <v>محمد حسين محمد</v>
      </c>
      <c r="C40" s="60">
        <v>1700</v>
      </c>
      <c r="D40" s="62">
        <f t="shared" si="0"/>
        <v>56.666666666666664</v>
      </c>
      <c r="E40" s="60">
        <v>28.5</v>
      </c>
      <c r="F40" s="63">
        <f t="shared" si="1"/>
        <v>1615</v>
      </c>
      <c r="G40" s="60">
        <f>'محمد حسين محمد '!$F$3</f>
        <v>0</v>
      </c>
      <c r="H40" s="60"/>
      <c r="I40" s="66">
        <f t="shared" si="2"/>
        <v>1615</v>
      </c>
    </row>
    <row r="41" spans="1:9">
      <c r="A41" s="65">
        <v>41</v>
      </c>
      <c r="B41" s="61" t="str">
        <f>'محمد ميزار'!$B$2</f>
        <v>محمد ميزار</v>
      </c>
      <c r="C41" s="60">
        <v>1700</v>
      </c>
      <c r="D41" s="62">
        <f t="shared" si="0"/>
        <v>56.666666666666664</v>
      </c>
      <c r="E41" s="60">
        <v>30</v>
      </c>
      <c r="F41" s="63">
        <f t="shared" si="1"/>
        <v>1700</v>
      </c>
      <c r="G41" s="60">
        <f>'محمد ميزار'!$F$3</f>
        <v>0</v>
      </c>
      <c r="H41" s="60"/>
      <c r="I41" s="66">
        <f t="shared" si="2"/>
        <v>1700</v>
      </c>
    </row>
    <row r="42" spans="1:9">
      <c r="A42" s="65">
        <v>42</v>
      </c>
      <c r="B42" s="61" t="str">
        <f>'حمادة عيد السعدي'!$B$2</f>
        <v>حماده عيد السعدي</v>
      </c>
      <c r="C42" s="60">
        <v>1700</v>
      </c>
      <c r="D42" s="62">
        <f t="shared" si="0"/>
        <v>56.666666666666664</v>
      </c>
      <c r="E42" s="60">
        <v>30</v>
      </c>
      <c r="F42" s="63">
        <f t="shared" si="1"/>
        <v>1700</v>
      </c>
      <c r="G42" s="60">
        <f>'حمادة عيد السعدي'!$F$3</f>
        <v>0</v>
      </c>
      <c r="H42" s="60"/>
      <c r="I42" s="66">
        <f t="shared" si="2"/>
        <v>1700</v>
      </c>
    </row>
    <row r="43" spans="1:9">
      <c r="A43" s="65">
        <v>43</v>
      </c>
      <c r="B43" s="61" t="str">
        <f>'محمد شرف'!$B$2</f>
        <v>محمد شرف صالح</v>
      </c>
      <c r="C43" s="60">
        <v>1700</v>
      </c>
      <c r="D43" s="62">
        <f t="shared" si="0"/>
        <v>56.666666666666664</v>
      </c>
      <c r="E43" s="60">
        <v>30</v>
      </c>
      <c r="F43" s="63">
        <f t="shared" si="1"/>
        <v>1700</v>
      </c>
      <c r="G43" s="60">
        <v>1500</v>
      </c>
      <c r="H43" s="60"/>
      <c r="I43" s="66">
        <f t="shared" si="2"/>
        <v>200</v>
      </c>
    </row>
    <row r="44" spans="1:9">
      <c r="A44" s="65">
        <v>44</v>
      </c>
      <c r="B44" s="61" t="str">
        <f>'محمد بكري'!$B$2</f>
        <v>محمد بكري</v>
      </c>
      <c r="C44" s="60">
        <v>1700</v>
      </c>
      <c r="D44" s="62">
        <f t="shared" si="0"/>
        <v>56.666666666666664</v>
      </c>
      <c r="E44" s="60">
        <v>24</v>
      </c>
      <c r="F44" s="63">
        <f t="shared" si="1"/>
        <v>1360</v>
      </c>
      <c r="G44" s="60">
        <f>'محمد بكري'!$F$3</f>
        <v>0</v>
      </c>
      <c r="H44" s="60">
        <v>40</v>
      </c>
      <c r="I44" s="66">
        <f t="shared" si="2"/>
        <v>1320</v>
      </c>
    </row>
    <row r="45" spans="1:9">
      <c r="A45" s="65">
        <v>45</v>
      </c>
      <c r="B45" s="61" t="str">
        <f>'شوقي غريب'!$B$2</f>
        <v>شوقي غريب</v>
      </c>
      <c r="C45" s="60">
        <v>1700</v>
      </c>
      <c r="D45" s="62">
        <f t="shared" si="0"/>
        <v>56.666666666666664</v>
      </c>
      <c r="E45" s="60">
        <v>27</v>
      </c>
      <c r="F45" s="63">
        <f t="shared" si="1"/>
        <v>1530</v>
      </c>
      <c r="G45" s="60">
        <f>'شوقي غريب'!$F$3</f>
        <v>0</v>
      </c>
      <c r="H45" s="60"/>
      <c r="I45" s="66">
        <f t="shared" si="2"/>
        <v>1530</v>
      </c>
    </row>
    <row r="46" spans="1:9">
      <c r="A46" s="65">
        <v>46</v>
      </c>
      <c r="B46" s="61" t="str">
        <f>'احمد عبدالكريم'!$B$2</f>
        <v>احمد عبدالكريم</v>
      </c>
      <c r="C46" s="60">
        <v>1700</v>
      </c>
      <c r="D46" s="62">
        <f t="shared" si="0"/>
        <v>56.666666666666664</v>
      </c>
      <c r="E46" s="60">
        <v>15</v>
      </c>
      <c r="F46" s="63">
        <f t="shared" si="1"/>
        <v>850</v>
      </c>
      <c r="G46" s="60">
        <f>'احمد عبدالكريم'!$F$3</f>
        <v>0</v>
      </c>
      <c r="H46" s="60"/>
      <c r="I46" s="66">
        <f t="shared" si="2"/>
        <v>850</v>
      </c>
    </row>
    <row r="47" spans="1:9">
      <c r="A47" s="65">
        <v>47</v>
      </c>
      <c r="B47" s="61" t="s">
        <v>75</v>
      </c>
      <c r="C47" s="60">
        <v>1500</v>
      </c>
      <c r="D47" s="62">
        <f t="shared" si="0"/>
        <v>50</v>
      </c>
      <c r="E47" s="60">
        <v>30</v>
      </c>
      <c r="F47" s="63">
        <f t="shared" si="1"/>
        <v>1500</v>
      </c>
      <c r="G47" s="60"/>
      <c r="H47" s="60"/>
      <c r="I47" s="66">
        <f t="shared" si="2"/>
        <v>1500</v>
      </c>
    </row>
    <row r="48" spans="1:9">
      <c r="A48" s="65">
        <v>48</v>
      </c>
      <c r="B48" s="61" t="s">
        <v>76</v>
      </c>
      <c r="C48" s="60">
        <v>1500</v>
      </c>
      <c r="D48" s="62">
        <f t="shared" si="0"/>
        <v>50</v>
      </c>
      <c r="E48" s="60">
        <v>30</v>
      </c>
      <c r="F48" s="63">
        <f t="shared" si="1"/>
        <v>1500</v>
      </c>
      <c r="G48" s="60"/>
      <c r="H48" s="60"/>
      <c r="I48" s="66">
        <f t="shared" si="2"/>
        <v>1500</v>
      </c>
    </row>
    <row r="49" spans="1:9">
      <c r="A49" s="67">
        <v>49</v>
      </c>
      <c r="B49" s="68" t="s">
        <v>77</v>
      </c>
      <c r="C49" s="69">
        <v>1500</v>
      </c>
      <c r="D49" s="70">
        <f t="shared" si="0"/>
        <v>50</v>
      </c>
      <c r="E49" s="69">
        <v>30</v>
      </c>
      <c r="F49" s="71">
        <f t="shared" si="1"/>
        <v>1500</v>
      </c>
      <c r="G49" s="69"/>
      <c r="H49" s="69"/>
      <c r="I49" s="72">
        <f t="shared" si="2"/>
        <v>1500</v>
      </c>
    </row>
    <row r="50" spans="1:9" ht="21.75" thickBot="1">
      <c r="A50" s="82"/>
      <c r="B50" s="83"/>
      <c r="C50" s="84">
        <v>500</v>
      </c>
      <c r="D50" s="85">
        <f t="shared" si="0"/>
        <v>16.666666666666668</v>
      </c>
      <c r="E50" s="84">
        <v>30</v>
      </c>
      <c r="F50" s="86">
        <f t="shared" si="1"/>
        <v>500.00000000000006</v>
      </c>
      <c r="G50" s="84"/>
      <c r="H50" s="84"/>
      <c r="I50" s="87">
        <f t="shared" si="2"/>
        <v>500.00000000000006</v>
      </c>
    </row>
    <row r="51" spans="1:9" ht="24" thickBot="1">
      <c r="A51" s="73"/>
      <c r="B51" s="74"/>
      <c r="C51" s="75"/>
      <c r="D51" s="76">
        <f>SUM(D2:D50)</f>
        <v>5346.666666666667</v>
      </c>
      <c r="E51" s="77"/>
      <c r="F51" s="76">
        <f>SUM(F3:F50)</f>
        <v>155505</v>
      </c>
      <c r="G51" s="77"/>
      <c r="H51" s="77"/>
      <c r="I51" s="78" t="e">
        <f>SUM(I2:I50)</f>
        <v>#REF!</v>
      </c>
    </row>
    <row r="52" spans="1:9">
      <c r="B52" s="57"/>
      <c r="I52" s="54"/>
    </row>
    <row r="53" spans="1:9">
      <c r="B53" s="57"/>
      <c r="I53" s="54"/>
    </row>
    <row r="54" spans="1:9">
      <c r="G54" s="54"/>
      <c r="H54" s="54"/>
    </row>
    <row r="56" spans="1:9">
      <c r="G56" s="54"/>
      <c r="H56" s="54"/>
    </row>
  </sheetData>
  <hyperlinks>
    <hyperlink ref="B12" location="'عمر فرزى عبدالله'!A1" display="'عمر فرزى عبدالله'!A1"/>
    <hyperlink ref="B2" location="ايهاب!A1" display="ايهاب!A1"/>
    <hyperlink ref="B3" location="سامح!A1" display="سامح!A1"/>
    <hyperlink ref="B4" location="'ايمن مفرح'!A1" display="'ايمن مفرح'!A1"/>
    <hyperlink ref="B5" location="'محمد احمد قطب '!A1" display="'محمد احمد قطب '!A1"/>
    <hyperlink ref="B6" location="'محمد حسين عمار'!A1" display="'محمد حسين عمار'!A1"/>
    <hyperlink ref="B7" location="'محمد احمد عبد الصادق'!A1" display="'محمد احمد عبد الصادق'!A1"/>
    <hyperlink ref="B8" location="'مصطفى موسى'!A1" display="'مصطفى موسى'!A1"/>
    <hyperlink ref="B9" location="'محمد حرب عبد الحافظ'!A1" display="'محمد حرب عبد الحافظ'!A1"/>
    <hyperlink ref="B11" location="'ايهاب احمد عبد الحميد'!A1" display="'ايهاب احمد عبد الحميد'!A1"/>
    <hyperlink ref="B13" location="'هانى حسين امين'!A1" display="'هانى حسين امين'!A1"/>
    <hyperlink ref="B14" location="'عبد الرحمن هاشم على'!A1" display="'عبد الرحمن هاشم على'!A1"/>
    <hyperlink ref="B15" location="'عبد الرحمن سمير '!A1" display="'عبد الرحمن سمير '!A1"/>
    <hyperlink ref="B16" location="'مارينا منير ميلاد'!A1" display="'مارينا منير ميلاد'!A1"/>
    <hyperlink ref="B17" location="'ميرنا ماجد وجيه'!A1" display="'ميرنا ماجد وجيه'!A1"/>
    <hyperlink ref="B18" location="'حمدى عوض بليدى '!A1" display="حمدى عوض بليدى "/>
    <hyperlink ref="B19" location="'محمد احمدجمعة ميهوب'!A1" display="'محمد احمدجمعة ميهوب'!A1"/>
    <hyperlink ref="B20" location="'محمود سمير جمعة'!A1" display="'محمود سمير جمعة'!A1"/>
    <hyperlink ref="B21" location="'ياسر عوض '!A1" display="'ياسر عوض '!A1"/>
    <hyperlink ref="B22" location="'فارس محمد احمد'!A1" display="فارس محمد احمد"/>
    <hyperlink ref="B23" location="'شيماء احمد عمر '!A1" display="'شيماء احمد عمر '!A1"/>
    <hyperlink ref="B24" location="'علاء حمدى عوض'!A1" display="'علاء حمدى عوض'!A1"/>
    <hyperlink ref="B25" location="'سيد عبد القادر على'!A1" display="'سيد عبد القادر على'!A1"/>
    <hyperlink ref="B26" location="'هناء عبد الناصر '!A1" display="'هناء عبد الناصر '!A1"/>
    <hyperlink ref="B27" location="'صايم عيد محمد سلامه'!A1" display="'صايم عيد محمد سلامه'!A1"/>
    <hyperlink ref="B28" location="'اسماعيل ابراهيم سعد'!A1" display="'اسماعيل ابراهيم سعد'!A1"/>
    <hyperlink ref="B29" location="'بسام ابراهيم معوض'!A1" display="'بسام ابراهيم معوض'!A1"/>
    <hyperlink ref="B30" location="'ابراهيم خالد سيد جمعة'!A1" display="'ابراهيم خالد سيد جمعة'!A1"/>
    <hyperlink ref="B31" location="'عيد فرحات سيد'!A1" display="'عيد فرحات سيد'!A1"/>
    <hyperlink ref="B32" location="'محمد مفتاح'!A1" display="'محمد مفتاح'!A1"/>
    <hyperlink ref="B33" location="'هشام عيد شوبك'!A1" display="'هشام عيد شوبك'!A1"/>
    <hyperlink ref="B34" location="'خالد عبد العزيزمفتاح'!A1" display="خالد عبد العزيزمفتاح"/>
    <hyperlink ref="B36" location="'على عيد شوبك'!A1" display="'على عيد شوبك'!A1"/>
    <hyperlink ref="B37" location="'ضياء مسعود'!A1" display="'ضياء مسعود'!A1"/>
    <hyperlink ref="B38" location="'حازم ابراهيم عبد العال '!A1" display="'حازم ابراهيم عبد العال '!A1"/>
    <hyperlink ref="B39" location="'سيد عبد العليم يوسف '!A1" display="'سيد عبد العليم يوسف '!A1"/>
    <hyperlink ref="B40" location="'محمد حسين محمد '!A1" display="'محمد حسين محمد '!A1"/>
    <hyperlink ref="B41" location="'محمد ميزار'!A1" display="'محمد ميزار'!A1"/>
    <hyperlink ref="B10" location="'احمد سليمان'!A1" display="'احمد سليمان'!A1"/>
    <hyperlink ref="B42" location="'عبدالله محمود رجب'!A1" display="'عبدالله محمود رجب'!A1"/>
    <hyperlink ref="B43" location="'محمد شرف'!A1" display="'محمد شرف'!A1"/>
    <hyperlink ref="B44" location="'محمد علي فتحي'!A1" display="'محمد علي فتحي'!A1"/>
    <hyperlink ref="B45" location="'شوقي غريب'!A1" display="'شوقي غريب'!A1"/>
    <hyperlink ref="B46" location="'احمد عبدالكريم'!A1" display="'احمد عبدالكريم'!A1"/>
    <hyperlink ref="B35" location="'عمر محروس '!A1" display="'عمر محروس '!A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61.5703125" bestFit="1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22</v>
      </c>
      <c r="C2" s="104"/>
      <c r="D2" s="30" t="s">
        <v>9</v>
      </c>
      <c r="E2" s="33" t="s">
        <v>2</v>
      </c>
      <c r="F2" s="5">
        <f>SUM(B7:B39)</f>
        <v>4000</v>
      </c>
      <c r="G2" s="58" t="s">
        <v>10</v>
      </c>
    </row>
    <row r="3" spans="1:7" s="3" customFormat="1" ht="27" customHeight="1">
      <c r="A3" s="41" t="s">
        <v>1</v>
      </c>
      <c r="B3" s="105" t="s">
        <v>23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6500</v>
      </c>
      <c r="C4" s="107"/>
      <c r="E4" s="48" t="s">
        <v>4</v>
      </c>
      <c r="F4" s="49">
        <f>F2-F3</f>
        <v>4000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5">
        <v>45567</v>
      </c>
      <c r="B7" s="14">
        <v>1000</v>
      </c>
      <c r="C7" s="14"/>
      <c r="D7" s="15" t="s">
        <v>114</v>
      </c>
      <c r="E7" s="15"/>
      <c r="F7" s="16"/>
    </row>
    <row r="8" spans="1:7" s="3" customFormat="1" ht="32.25" customHeight="1" thickTop="1" thickBot="1">
      <c r="A8" s="26" t="s">
        <v>118</v>
      </c>
      <c r="B8" s="17">
        <v>1500</v>
      </c>
      <c r="C8" s="17"/>
      <c r="D8" s="15" t="s">
        <v>114</v>
      </c>
      <c r="E8" s="18"/>
      <c r="F8" s="19"/>
    </row>
    <row r="9" spans="1:7" s="3" customFormat="1" ht="32.25" customHeight="1" thickTop="1" thickBot="1">
      <c r="A9" s="26" t="s">
        <v>123</v>
      </c>
      <c r="B9" s="17">
        <v>1000</v>
      </c>
      <c r="C9" s="17"/>
      <c r="D9" s="15" t="s">
        <v>115</v>
      </c>
      <c r="E9" s="18"/>
      <c r="F9" s="19"/>
    </row>
    <row r="10" spans="1:7" s="3" customFormat="1" ht="32.25" customHeight="1" thickTop="1">
      <c r="A10" s="26" t="s">
        <v>124</v>
      </c>
      <c r="B10" s="17">
        <v>500</v>
      </c>
      <c r="C10" s="17"/>
      <c r="D10" s="15" t="s">
        <v>115</v>
      </c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tabSelected="1" workbookViewId="0">
      <selection activeCell="E11" sqref="E11"/>
    </sheetView>
  </sheetViews>
  <sheetFormatPr defaultRowHeight="15"/>
  <cols>
    <col min="1" max="1" width="24.855468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24</v>
      </c>
      <c r="C2" s="104"/>
      <c r="D2" s="30" t="s">
        <v>9</v>
      </c>
      <c r="E2" s="33" t="s">
        <v>2</v>
      </c>
      <c r="F2" s="5">
        <f>SUM(B7:B39)</f>
        <v>7950</v>
      </c>
      <c r="G2" s="56" t="s">
        <v>10</v>
      </c>
    </row>
    <row r="3" spans="1:7" s="3" customFormat="1" ht="27" customHeight="1">
      <c r="A3" s="41" t="s">
        <v>1</v>
      </c>
      <c r="B3" s="105" t="s">
        <v>25</v>
      </c>
      <c r="C3" s="105"/>
      <c r="D3" s="31" t="s">
        <v>66</v>
      </c>
      <c r="E3" s="33" t="s">
        <v>3</v>
      </c>
      <c r="F3" s="5">
        <f>SUM(C7:C39)</f>
        <v>2550</v>
      </c>
    </row>
    <row r="4" spans="1:7" s="3" customFormat="1" ht="22.5" customHeight="1" thickBot="1">
      <c r="A4" s="3" t="s">
        <v>61</v>
      </c>
      <c r="B4" s="107">
        <v>4500</v>
      </c>
      <c r="C4" s="107"/>
      <c r="E4" s="48" t="s">
        <v>4</v>
      </c>
      <c r="F4" s="49">
        <f>F2-F3</f>
        <v>5400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95" customFormat="1" ht="32.25" customHeight="1" thickTop="1" thickBot="1">
      <c r="A7" s="26">
        <v>45353</v>
      </c>
      <c r="B7" s="17">
        <v>1000</v>
      </c>
      <c r="C7" s="17"/>
      <c r="D7" s="15" t="s">
        <v>94</v>
      </c>
      <c r="E7" s="18"/>
      <c r="F7" s="19"/>
    </row>
    <row r="8" spans="1:7" s="3" customFormat="1" ht="32.25" customHeight="1" thickTop="1" thickBot="1">
      <c r="A8" s="26"/>
      <c r="B8" s="17"/>
      <c r="C8" s="17">
        <v>1000</v>
      </c>
      <c r="D8" s="15" t="s">
        <v>101</v>
      </c>
      <c r="E8" s="18"/>
      <c r="F8" s="19"/>
    </row>
    <row r="9" spans="1:7" s="3" customFormat="1" ht="32.25" customHeight="1" thickTop="1" thickBot="1">
      <c r="A9" s="26">
        <v>45414</v>
      </c>
      <c r="B9" s="17">
        <v>100</v>
      </c>
      <c r="C9" s="17"/>
      <c r="D9" s="15" t="s">
        <v>94</v>
      </c>
      <c r="E9" s="18"/>
      <c r="F9" s="19"/>
    </row>
    <row r="10" spans="1:7" s="3" customFormat="1" ht="32.25" customHeight="1" thickTop="1" thickBot="1">
      <c r="A10" s="26"/>
      <c r="B10" s="14"/>
      <c r="C10" s="14">
        <v>100</v>
      </c>
      <c r="D10" s="15" t="s">
        <v>101</v>
      </c>
      <c r="E10" s="18"/>
      <c r="F10" s="19"/>
    </row>
    <row r="11" spans="1:7" s="3" customFormat="1" ht="32.25" customHeight="1" thickTop="1" thickBot="1">
      <c r="A11" s="26">
        <v>45445</v>
      </c>
      <c r="B11" s="17">
        <v>1450</v>
      </c>
      <c r="C11" s="17"/>
      <c r="D11" s="15" t="s">
        <v>113</v>
      </c>
      <c r="E11" s="18"/>
      <c r="F11" s="19"/>
    </row>
    <row r="12" spans="1:7" s="3" customFormat="1" ht="32.25" customHeight="1" thickTop="1" thickBot="1">
      <c r="A12" s="26">
        <v>45445</v>
      </c>
      <c r="B12" s="17"/>
      <c r="C12" s="17">
        <v>1450</v>
      </c>
      <c r="D12" s="15" t="s">
        <v>121</v>
      </c>
      <c r="E12" s="18"/>
      <c r="F12" s="19"/>
    </row>
    <row r="13" spans="1:7" s="3" customFormat="1" ht="32.25" customHeight="1" thickTop="1" thickBot="1">
      <c r="A13" s="26" t="s">
        <v>120</v>
      </c>
      <c r="B13" s="17">
        <v>200</v>
      </c>
      <c r="C13" s="17"/>
      <c r="D13" s="15" t="s">
        <v>115</v>
      </c>
      <c r="E13" s="18"/>
      <c r="F13" s="19"/>
    </row>
    <row r="14" spans="1:7" s="3" customFormat="1" ht="32.25" customHeight="1" thickTop="1" thickBot="1">
      <c r="A14" s="26" t="s">
        <v>123</v>
      </c>
      <c r="B14" s="17">
        <v>200</v>
      </c>
      <c r="C14" s="17"/>
      <c r="D14" s="15" t="s">
        <v>115</v>
      </c>
      <c r="E14" s="18"/>
      <c r="F14" s="19"/>
    </row>
    <row r="15" spans="1:7" s="3" customFormat="1" ht="32.25" customHeight="1" thickTop="1">
      <c r="A15" s="26" t="s">
        <v>124</v>
      </c>
      <c r="B15" s="17">
        <v>4100</v>
      </c>
      <c r="C15" s="17"/>
      <c r="D15" s="15" t="s">
        <v>115</v>
      </c>
      <c r="E15" s="18"/>
      <c r="F15" s="19"/>
    </row>
    <row r="16" spans="1:7" s="3" customFormat="1" ht="32.25" customHeight="1">
      <c r="A16" s="26" t="s">
        <v>124</v>
      </c>
      <c r="B16" s="17">
        <v>900</v>
      </c>
      <c r="C16" s="17"/>
      <c r="D16" s="108" t="s">
        <v>125</v>
      </c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26</v>
      </c>
      <c r="C2" s="104"/>
      <c r="D2" s="30" t="s">
        <v>9</v>
      </c>
      <c r="E2" s="33" t="s">
        <v>2</v>
      </c>
      <c r="F2" s="5">
        <f>SUM(B7:B39)</f>
        <v>3000</v>
      </c>
      <c r="G2" s="56" t="s">
        <v>10</v>
      </c>
    </row>
    <row r="3" spans="1:7" s="3" customFormat="1" ht="27" customHeight="1">
      <c r="A3" s="41" t="s">
        <v>1</v>
      </c>
      <c r="B3" s="105" t="s">
        <v>21</v>
      </c>
      <c r="C3" s="105"/>
      <c r="D3" s="31" t="s">
        <v>66</v>
      </c>
      <c r="E3" s="33" t="s">
        <v>3</v>
      </c>
      <c r="F3" s="5">
        <f>SUM(C7:C39)</f>
        <v>3000</v>
      </c>
    </row>
    <row r="4" spans="1:7" s="3" customFormat="1" ht="22.5" customHeight="1" thickBot="1">
      <c r="A4" s="3" t="s">
        <v>61</v>
      </c>
      <c r="B4" s="107">
        <v>4500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6">
        <v>45353</v>
      </c>
      <c r="B7" s="17">
        <v>3000</v>
      </c>
      <c r="C7" s="17"/>
      <c r="D7" s="15" t="s">
        <v>94</v>
      </c>
      <c r="E7" s="15"/>
      <c r="F7" s="16"/>
    </row>
    <row r="8" spans="1:7" s="3" customFormat="1" ht="32.25" customHeight="1" thickTop="1">
      <c r="A8" s="26"/>
      <c r="B8" s="17"/>
      <c r="C8" s="17">
        <v>3000</v>
      </c>
      <c r="D8" s="15" t="s">
        <v>101</v>
      </c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28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27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3500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5"/>
      <c r="B7" s="14"/>
      <c r="C7" s="14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29</v>
      </c>
      <c r="C2" s="104"/>
      <c r="D2" s="30" t="s">
        <v>9</v>
      </c>
      <c r="E2" s="33" t="s">
        <v>2</v>
      </c>
      <c r="F2" s="5">
        <f>SUM(B7:B39)</f>
        <v>500</v>
      </c>
      <c r="G2" s="56" t="s">
        <v>10</v>
      </c>
    </row>
    <row r="3" spans="1:7" s="3" customFormat="1" ht="27" customHeight="1">
      <c r="A3" s="41" t="s">
        <v>1</v>
      </c>
      <c r="B3" s="105" t="s">
        <v>30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3500</v>
      </c>
      <c r="C4" s="107"/>
      <c r="E4" s="48" t="s">
        <v>4</v>
      </c>
      <c r="F4" s="49">
        <f>F2-F3</f>
        <v>500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5">
        <v>45598</v>
      </c>
      <c r="B7" s="14">
        <v>500</v>
      </c>
      <c r="C7" s="14"/>
      <c r="D7" s="15" t="s">
        <v>114</v>
      </c>
      <c r="E7" s="15"/>
      <c r="F7" s="16"/>
    </row>
    <row r="8" spans="1:7" s="3" customFormat="1" ht="32.25" customHeight="1" thickTop="1" thickBot="1">
      <c r="A8" s="26"/>
      <c r="B8" s="14"/>
      <c r="C8" s="14"/>
      <c r="D8" s="15"/>
      <c r="E8" s="18"/>
      <c r="F8" s="19"/>
    </row>
    <row r="9" spans="1:7" s="3" customFormat="1" ht="32.25" customHeight="1" thickTop="1">
      <c r="A9" s="26"/>
      <c r="B9" s="17"/>
      <c r="C9" s="17"/>
      <c r="D9" s="15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31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30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3500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5"/>
      <c r="B7" s="17"/>
      <c r="C7" s="17"/>
      <c r="D7" s="15"/>
      <c r="E7" s="15"/>
      <c r="F7" s="16"/>
    </row>
    <row r="8" spans="1:7" s="3" customFormat="1" ht="32.25" customHeight="1" thickTop="1">
      <c r="A8" s="26"/>
      <c r="B8" s="17"/>
      <c r="C8" s="17"/>
      <c r="D8" s="15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XFD7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32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30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3500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6"/>
      <c r="B7" s="14"/>
      <c r="C7" s="14"/>
      <c r="D7" s="15"/>
      <c r="E7" s="15"/>
      <c r="F7" s="16"/>
    </row>
    <row r="8" spans="1:7" s="3" customFormat="1" ht="32.25" customHeight="1" thickTop="1">
      <c r="A8" s="26"/>
      <c r="B8" s="17"/>
      <c r="C8" s="17"/>
      <c r="D8" s="15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XFD7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33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34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3000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6"/>
      <c r="B7" s="14"/>
      <c r="C7" s="14"/>
      <c r="D7" s="15"/>
      <c r="E7" s="15"/>
      <c r="F7" s="16"/>
    </row>
    <row r="8" spans="1:7" s="3" customFormat="1" ht="32.25" customHeight="1" thickTop="1">
      <c r="A8" s="26"/>
      <c r="B8" s="17"/>
      <c r="C8" s="17"/>
      <c r="D8" s="15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35</v>
      </c>
      <c r="C2" s="104"/>
      <c r="D2" s="30" t="s">
        <v>9</v>
      </c>
      <c r="E2" s="33" t="s">
        <v>2</v>
      </c>
      <c r="F2" s="5">
        <f>SUM(B7:B39)</f>
        <v>1000</v>
      </c>
      <c r="G2" s="56" t="s">
        <v>10</v>
      </c>
    </row>
    <row r="3" spans="1:7" s="3" customFormat="1" ht="27" customHeight="1">
      <c r="A3" s="41" t="s">
        <v>1</v>
      </c>
      <c r="B3" s="105" t="s">
        <v>36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3000</v>
      </c>
      <c r="C4" s="107"/>
      <c r="E4" s="48" t="s">
        <v>4</v>
      </c>
      <c r="F4" s="49">
        <f>F2-F3</f>
        <v>1000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6" t="s">
        <v>118</v>
      </c>
      <c r="B7" s="17">
        <v>500</v>
      </c>
      <c r="C7" s="17"/>
      <c r="D7" s="15" t="s">
        <v>114</v>
      </c>
      <c r="E7" s="15"/>
      <c r="F7" s="16"/>
    </row>
    <row r="8" spans="1:7" s="3" customFormat="1" ht="32.25" customHeight="1" thickTop="1" thickBot="1">
      <c r="A8" s="26" t="s">
        <v>123</v>
      </c>
      <c r="B8" s="17">
        <v>500</v>
      </c>
      <c r="C8" s="17"/>
      <c r="D8" s="15" t="s">
        <v>115</v>
      </c>
      <c r="E8" s="18"/>
      <c r="F8" s="19"/>
    </row>
    <row r="9" spans="1:7" s="3" customFormat="1" ht="32.25" customHeight="1" thickTop="1" thickBot="1">
      <c r="A9" s="26"/>
      <c r="B9" s="17"/>
      <c r="C9" s="17"/>
      <c r="D9" s="15"/>
      <c r="E9" s="18"/>
      <c r="F9" s="19"/>
    </row>
    <row r="10" spans="1:7" s="3" customFormat="1" ht="32.25" customHeight="1" thickTop="1">
      <c r="A10" s="26"/>
      <c r="B10" s="17"/>
      <c r="C10" s="17"/>
      <c r="D10" s="15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37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36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3000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6"/>
      <c r="B7" s="17"/>
      <c r="C7" s="17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rightToLeft="1" workbookViewId="0">
      <selection activeCell="C25" sqref="C25"/>
    </sheetView>
  </sheetViews>
  <sheetFormatPr defaultColWidth="18.85546875" defaultRowHeight="21"/>
  <cols>
    <col min="1" max="1" width="6.42578125" style="53" customWidth="1"/>
    <col min="2" max="2" width="26.42578125" style="53" customWidth="1"/>
    <col min="3" max="3" width="10.7109375" style="53" bestFit="1" customWidth="1"/>
    <col min="4" max="4" width="20.140625" style="53" bestFit="1" customWidth="1"/>
    <col min="5" max="5" width="21.28515625" style="53" bestFit="1" customWidth="1"/>
    <col min="6" max="6" width="23.7109375" style="53" bestFit="1" customWidth="1"/>
    <col min="7" max="7" width="19.7109375" style="53" bestFit="1" customWidth="1"/>
    <col min="8" max="8" width="15.7109375" style="53" bestFit="1" customWidth="1"/>
    <col min="9" max="9" width="23.7109375" style="53" bestFit="1" customWidth="1"/>
    <col min="10" max="16384" width="18.85546875" style="53"/>
  </cols>
  <sheetData>
    <row r="1" spans="1:9" ht="27" customHeight="1">
      <c r="A1" s="79" t="s">
        <v>62</v>
      </c>
      <c r="B1" s="80" t="s">
        <v>0</v>
      </c>
      <c r="C1" s="80" t="s">
        <v>61</v>
      </c>
      <c r="D1" s="80" t="s">
        <v>82</v>
      </c>
      <c r="E1" s="80" t="s">
        <v>83</v>
      </c>
      <c r="F1" s="80" t="s">
        <v>84</v>
      </c>
      <c r="G1" s="80" t="s">
        <v>3</v>
      </c>
      <c r="H1" s="80" t="s">
        <v>85</v>
      </c>
      <c r="I1" s="81" t="s">
        <v>63</v>
      </c>
    </row>
    <row r="2" spans="1:9">
      <c r="A2" s="65">
        <v>1</v>
      </c>
      <c r="B2" s="61" t="str">
        <f>ايهاب!B2</f>
        <v xml:space="preserve">ايهاب سيد رفاعى </v>
      </c>
      <c r="C2" s="60"/>
      <c r="D2" s="62">
        <f>ايهاب!$F$1</f>
        <v>0</v>
      </c>
      <c r="E2" s="63">
        <f>ايهاب!$F$2</f>
        <v>3000</v>
      </c>
      <c r="F2" s="63"/>
      <c r="G2" s="63">
        <f>ايهاب!$F$3</f>
        <v>3000</v>
      </c>
      <c r="H2" s="63"/>
      <c r="I2" s="66">
        <f>+D2+E2-G2</f>
        <v>0</v>
      </c>
    </row>
    <row r="3" spans="1:9">
      <c r="A3" s="65">
        <v>2</v>
      </c>
      <c r="B3" s="61" t="str">
        <f>سامح!$B$2</f>
        <v>سامح فتحى عبد المولى</v>
      </c>
      <c r="C3" s="60">
        <v>10000</v>
      </c>
      <c r="D3" s="62">
        <f>C3/30</f>
        <v>333.33333333333331</v>
      </c>
      <c r="E3" s="63">
        <v>30</v>
      </c>
      <c r="F3" s="63">
        <f>D3*E3</f>
        <v>10000</v>
      </c>
      <c r="G3" s="63">
        <f>سامح!$F$3</f>
        <v>0</v>
      </c>
      <c r="H3" s="63"/>
      <c r="I3" s="66">
        <f>F3-G3-H3</f>
        <v>10000</v>
      </c>
    </row>
    <row r="4" spans="1:9">
      <c r="A4" s="65">
        <v>3</v>
      </c>
      <c r="B4" s="61" t="str">
        <f>'ايمن مفرح'!$B$2</f>
        <v>ايمن مفرح عبدالله</v>
      </c>
      <c r="C4" s="60">
        <v>7000</v>
      </c>
      <c r="D4" s="62">
        <f t="shared" ref="D4:D49" si="0">C4/30</f>
        <v>233.33333333333334</v>
      </c>
      <c r="E4" s="63">
        <v>30</v>
      </c>
      <c r="F4" s="63">
        <f t="shared" ref="F4:F49" si="1">D4*E4</f>
        <v>7000</v>
      </c>
      <c r="G4" s="63">
        <f>'ايمن مفرح'!$F$3</f>
        <v>0</v>
      </c>
      <c r="H4" s="63"/>
      <c r="I4" s="66">
        <f t="shared" ref="I4:I49" si="2">F4-G4-H4</f>
        <v>7000</v>
      </c>
    </row>
    <row r="5" spans="1:9">
      <c r="A5" s="65">
        <v>4</v>
      </c>
      <c r="B5" s="61" t="str">
        <f>'محمد احمد قطب '!$B$2</f>
        <v xml:space="preserve">محمد احمد قطب </v>
      </c>
      <c r="C5" s="60">
        <v>7000</v>
      </c>
      <c r="D5" s="62">
        <f t="shared" si="0"/>
        <v>233.33333333333334</v>
      </c>
      <c r="E5" s="63">
        <v>30</v>
      </c>
      <c r="F5" s="63">
        <f t="shared" si="1"/>
        <v>7000</v>
      </c>
      <c r="G5" s="63">
        <f>'محمد احمد قطب '!$F$3</f>
        <v>2000</v>
      </c>
      <c r="H5" s="63"/>
      <c r="I5" s="66">
        <f t="shared" si="2"/>
        <v>5000</v>
      </c>
    </row>
    <row r="6" spans="1:9">
      <c r="A6" s="65">
        <v>5</v>
      </c>
      <c r="B6" s="61" t="str">
        <f>'محمد حسين عمار'!$B$2</f>
        <v>محمد حسين عمار</v>
      </c>
      <c r="C6" s="60">
        <v>7000</v>
      </c>
      <c r="D6" s="62">
        <f t="shared" si="0"/>
        <v>233.33333333333334</v>
      </c>
      <c r="E6" s="63">
        <v>30</v>
      </c>
      <c r="F6" s="63">
        <f t="shared" si="1"/>
        <v>7000</v>
      </c>
      <c r="G6" s="63">
        <f>'محمد حسين عمار'!$F$3</f>
        <v>4500</v>
      </c>
      <c r="H6" s="63"/>
      <c r="I6" s="66">
        <f t="shared" si="2"/>
        <v>2500</v>
      </c>
    </row>
    <row r="7" spans="1:9">
      <c r="A7" s="65">
        <v>6</v>
      </c>
      <c r="B7" s="61" t="str">
        <f>'محمد احمد عبد الصادق'!$B$2</f>
        <v>محمد احمد عبد الصادق</v>
      </c>
      <c r="C7" s="60">
        <v>6000</v>
      </c>
      <c r="D7" s="62">
        <f t="shared" si="0"/>
        <v>200</v>
      </c>
      <c r="E7" s="63">
        <v>30</v>
      </c>
      <c r="F7" s="63">
        <f t="shared" si="1"/>
        <v>6000</v>
      </c>
      <c r="G7" s="63">
        <f>'محمد احمد عبد الصادق'!$F$3</f>
        <v>0</v>
      </c>
      <c r="H7" s="63"/>
      <c r="I7" s="66">
        <f t="shared" si="2"/>
        <v>6000</v>
      </c>
    </row>
    <row r="8" spans="1:9">
      <c r="A8" s="65">
        <v>7</v>
      </c>
      <c r="B8" s="61" t="e">
        <f>#REF!</f>
        <v>#REF!</v>
      </c>
      <c r="C8" s="60">
        <v>6000</v>
      </c>
      <c r="D8" s="62">
        <f t="shared" si="0"/>
        <v>200</v>
      </c>
      <c r="E8" s="63">
        <v>30</v>
      </c>
      <c r="F8" s="63">
        <f t="shared" si="1"/>
        <v>6000</v>
      </c>
      <c r="G8" s="63" t="e">
        <f>#REF!</f>
        <v>#REF!</v>
      </c>
      <c r="H8" s="63"/>
      <c r="I8" s="66" t="e">
        <f t="shared" si="2"/>
        <v>#REF!</v>
      </c>
    </row>
    <row r="9" spans="1:9">
      <c r="A9" s="65">
        <v>8</v>
      </c>
      <c r="B9" s="61" t="e">
        <f>#REF!</f>
        <v>#REF!</v>
      </c>
      <c r="C9" s="60">
        <v>5500</v>
      </c>
      <c r="D9" s="62">
        <f t="shared" si="0"/>
        <v>183.33333333333334</v>
      </c>
      <c r="E9" s="63">
        <v>30</v>
      </c>
      <c r="F9" s="63">
        <f t="shared" si="1"/>
        <v>5500</v>
      </c>
      <c r="G9" s="63" t="e">
        <f>#REF!</f>
        <v>#REF!</v>
      </c>
      <c r="H9" s="63"/>
      <c r="I9" s="66" t="e">
        <f t="shared" si="2"/>
        <v>#REF!</v>
      </c>
    </row>
    <row r="10" spans="1:9">
      <c r="A10" s="65">
        <v>9</v>
      </c>
      <c r="B10" s="61" t="str">
        <f>'احمد سليمان'!$B$2</f>
        <v>احمد سليمان</v>
      </c>
      <c r="C10" s="60">
        <v>5000</v>
      </c>
      <c r="D10" s="62">
        <f t="shared" si="0"/>
        <v>166.66666666666666</v>
      </c>
      <c r="E10" s="63">
        <v>30</v>
      </c>
      <c r="F10" s="63">
        <f t="shared" si="1"/>
        <v>5000</v>
      </c>
      <c r="G10" s="63">
        <f>'احمد سليمان'!$F$3</f>
        <v>0</v>
      </c>
      <c r="H10" s="63">
        <v>240</v>
      </c>
      <c r="I10" s="66">
        <f t="shared" si="2"/>
        <v>4760</v>
      </c>
    </row>
    <row r="11" spans="1:9">
      <c r="A11" s="65">
        <v>10</v>
      </c>
      <c r="B11" s="61" t="str">
        <f>'ايهاب احمد عبد الحميد'!$B$2</f>
        <v>ايهاب احمد عبد الحميد</v>
      </c>
      <c r="C11" s="60">
        <v>4500</v>
      </c>
      <c r="D11" s="62">
        <f t="shared" si="0"/>
        <v>150</v>
      </c>
      <c r="E11" s="60">
        <v>30</v>
      </c>
      <c r="F11" s="63">
        <f t="shared" si="1"/>
        <v>4500</v>
      </c>
      <c r="G11" s="60">
        <f>'ايهاب احمد عبد الحميد'!$F$3</f>
        <v>2550</v>
      </c>
      <c r="H11" s="60"/>
      <c r="I11" s="66">
        <f t="shared" si="2"/>
        <v>1950</v>
      </c>
    </row>
    <row r="12" spans="1:9">
      <c r="A12" s="65">
        <v>11</v>
      </c>
      <c r="B12" s="61" t="str">
        <f>'عمر فرزى عبدالله'!$B$2</f>
        <v>عمر فرزى عبدالله</v>
      </c>
      <c r="C12" s="60">
        <v>4500</v>
      </c>
      <c r="D12" s="62">
        <f t="shared" si="0"/>
        <v>150</v>
      </c>
      <c r="E12" s="17">
        <v>30</v>
      </c>
      <c r="F12" s="63">
        <f t="shared" si="1"/>
        <v>4500</v>
      </c>
      <c r="G12" s="60">
        <f>'عمر فرزى عبدالله'!$F$3</f>
        <v>3000</v>
      </c>
      <c r="H12" s="60"/>
      <c r="I12" s="66">
        <f t="shared" si="2"/>
        <v>1500</v>
      </c>
    </row>
    <row r="13" spans="1:9">
      <c r="A13" s="65">
        <v>12</v>
      </c>
      <c r="B13" s="61" t="e">
        <f>#REF!</f>
        <v>#REF!</v>
      </c>
      <c r="C13" s="60">
        <v>4000</v>
      </c>
      <c r="D13" s="62">
        <f t="shared" si="0"/>
        <v>133.33333333333334</v>
      </c>
      <c r="E13" s="60">
        <v>30</v>
      </c>
      <c r="F13" s="63">
        <f t="shared" si="1"/>
        <v>4000.0000000000005</v>
      </c>
      <c r="G13" s="17" t="e">
        <f>#REF!</f>
        <v>#REF!</v>
      </c>
      <c r="H13" s="17">
        <v>400</v>
      </c>
      <c r="I13" s="66" t="e">
        <f t="shared" si="2"/>
        <v>#REF!</v>
      </c>
    </row>
    <row r="14" spans="1:9">
      <c r="A14" s="65">
        <v>13</v>
      </c>
      <c r="B14" s="64" t="str">
        <f>'عبد الرحمن هاشم على'!$B$2</f>
        <v>عبد الرحمن هاشم على</v>
      </c>
      <c r="C14" s="60">
        <v>3500</v>
      </c>
      <c r="D14" s="62">
        <f t="shared" si="0"/>
        <v>116.66666666666667</v>
      </c>
      <c r="E14" s="60">
        <v>30</v>
      </c>
      <c r="F14" s="63">
        <f t="shared" si="1"/>
        <v>3500</v>
      </c>
      <c r="G14" s="60">
        <f>'عبد الرحمن هاشم على'!$F$3</f>
        <v>0</v>
      </c>
      <c r="H14" s="60">
        <v>350</v>
      </c>
      <c r="I14" s="66">
        <f t="shared" si="2"/>
        <v>3150</v>
      </c>
    </row>
    <row r="15" spans="1:9">
      <c r="A15" s="65">
        <v>14</v>
      </c>
      <c r="B15" s="61" t="str">
        <f>'عبد الرحمن سمير '!$B$2</f>
        <v xml:space="preserve">عبد الرحمن سمير </v>
      </c>
      <c r="C15" s="60">
        <v>3500</v>
      </c>
      <c r="D15" s="62">
        <f t="shared" si="0"/>
        <v>116.66666666666667</v>
      </c>
      <c r="E15" s="60">
        <v>30</v>
      </c>
      <c r="F15" s="63">
        <f t="shared" si="1"/>
        <v>3500</v>
      </c>
      <c r="G15" s="60">
        <f>'عبد الرحمن سمير '!$F$3</f>
        <v>0</v>
      </c>
      <c r="H15" s="60"/>
      <c r="I15" s="66">
        <f t="shared" si="2"/>
        <v>3500</v>
      </c>
    </row>
    <row r="16" spans="1:9">
      <c r="A16" s="65">
        <v>15</v>
      </c>
      <c r="B16" s="61" t="str">
        <f>'مارينا منير ميلاد'!$B$2</f>
        <v>مارينا منير ميلاد</v>
      </c>
      <c r="C16" s="60">
        <v>3500</v>
      </c>
      <c r="D16" s="62">
        <f t="shared" si="0"/>
        <v>116.66666666666667</v>
      </c>
      <c r="E16" s="60">
        <v>30</v>
      </c>
      <c r="F16" s="63">
        <f t="shared" si="1"/>
        <v>3500</v>
      </c>
      <c r="G16" s="17">
        <f>'مارينا منير ميلاد'!$F$3</f>
        <v>0</v>
      </c>
      <c r="H16" s="17"/>
      <c r="I16" s="66">
        <f t="shared" si="2"/>
        <v>3500</v>
      </c>
    </row>
    <row r="17" spans="1:9">
      <c r="A17" s="65">
        <v>16</v>
      </c>
      <c r="B17" s="61" t="str">
        <f>'ميرنا ماجد وجيه'!$B$2</f>
        <v>ميرنا ماجد وجيه</v>
      </c>
      <c r="C17" s="60">
        <v>3500</v>
      </c>
      <c r="D17" s="62">
        <f t="shared" si="0"/>
        <v>116.66666666666667</v>
      </c>
      <c r="E17" s="60">
        <v>30</v>
      </c>
      <c r="F17" s="63">
        <f t="shared" si="1"/>
        <v>3500</v>
      </c>
      <c r="G17" s="17">
        <f>'ميرنا ماجد وجيه'!$F$3</f>
        <v>0</v>
      </c>
      <c r="H17" s="17"/>
      <c r="I17" s="66">
        <f t="shared" si="2"/>
        <v>3500</v>
      </c>
    </row>
    <row r="18" spans="1:9">
      <c r="A18" s="65">
        <v>17</v>
      </c>
      <c r="B18" s="61" t="s">
        <v>33</v>
      </c>
      <c r="C18" s="60">
        <v>3000</v>
      </c>
      <c r="D18" s="62">
        <f t="shared" si="0"/>
        <v>100</v>
      </c>
      <c r="E18" s="60">
        <v>30</v>
      </c>
      <c r="F18" s="63">
        <f t="shared" si="1"/>
        <v>3000</v>
      </c>
      <c r="G18" s="60">
        <f>'حمدى عوض بليدى '!$F$3</f>
        <v>0</v>
      </c>
      <c r="H18" s="60"/>
      <c r="I18" s="66">
        <f t="shared" si="2"/>
        <v>3000</v>
      </c>
    </row>
    <row r="19" spans="1:9">
      <c r="A19" s="65">
        <v>18</v>
      </c>
      <c r="B19" s="61" t="str">
        <f>'محمد احمدجمعة ميهوب'!$B$2</f>
        <v>محمد احمدجمعة ميهوب</v>
      </c>
      <c r="C19" s="60">
        <v>3000</v>
      </c>
      <c r="D19" s="62">
        <f t="shared" si="0"/>
        <v>100</v>
      </c>
      <c r="E19" s="60">
        <v>30</v>
      </c>
      <c r="F19" s="63">
        <f t="shared" si="1"/>
        <v>3000</v>
      </c>
      <c r="G19" s="17">
        <f>'محمد احمدجمعة ميهوب'!$F$3</f>
        <v>0</v>
      </c>
      <c r="H19" s="17"/>
      <c r="I19" s="66">
        <f t="shared" si="2"/>
        <v>3000</v>
      </c>
    </row>
    <row r="20" spans="1:9">
      <c r="A20" s="65">
        <v>19</v>
      </c>
      <c r="B20" s="61" t="str">
        <f>'محمود سمير جمعة'!$B$2</f>
        <v xml:space="preserve">محمود سمير جمعة </v>
      </c>
      <c r="C20" s="60">
        <v>3000</v>
      </c>
      <c r="D20" s="62">
        <f t="shared" si="0"/>
        <v>100</v>
      </c>
      <c r="E20" s="60">
        <v>30</v>
      </c>
      <c r="F20" s="63">
        <f t="shared" si="1"/>
        <v>3000</v>
      </c>
      <c r="G20" s="60">
        <f>'محمود سمير جمعة'!$F$3</f>
        <v>0</v>
      </c>
      <c r="H20" s="60"/>
      <c r="I20" s="66">
        <f t="shared" si="2"/>
        <v>3000</v>
      </c>
    </row>
    <row r="21" spans="1:9">
      <c r="A21" s="65">
        <v>20</v>
      </c>
      <c r="B21" s="61" t="str">
        <f>'ياسر عوض '!$B$2</f>
        <v>ياسر عوض</v>
      </c>
      <c r="C21" s="60">
        <v>3000</v>
      </c>
      <c r="D21" s="62">
        <f t="shared" si="0"/>
        <v>100</v>
      </c>
      <c r="E21" s="60">
        <v>30</v>
      </c>
      <c r="F21" s="63">
        <f t="shared" si="1"/>
        <v>3000</v>
      </c>
      <c r="G21" s="60">
        <f>'ياسر عوض '!$F$3</f>
        <v>0</v>
      </c>
      <c r="H21" s="60"/>
      <c r="I21" s="66">
        <f t="shared" si="2"/>
        <v>3000</v>
      </c>
    </row>
    <row r="22" spans="1:9">
      <c r="A22" s="65">
        <v>21</v>
      </c>
      <c r="B22" s="61" t="s">
        <v>40</v>
      </c>
      <c r="C22" s="60">
        <v>3000</v>
      </c>
      <c r="D22" s="62">
        <f t="shared" si="0"/>
        <v>100</v>
      </c>
      <c r="E22" s="60">
        <v>30</v>
      </c>
      <c r="F22" s="63">
        <f t="shared" si="1"/>
        <v>3000</v>
      </c>
      <c r="G22" s="60">
        <f>'فارس محمد احمد'!$F$3</f>
        <v>0</v>
      </c>
      <c r="H22" s="60"/>
      <c r="I22" s="66">
        <f t="shared" si="2"/>
        <v>3000</v>
      </c>
    </row>
    <row r="23" spans="1:9">
      <c r="A23" s="65">
        <v>22</v>
      </c>
      <c r="B23" s="61" t="str">
        <f>'شيماء احمد عمر '!$B$2</f>
        <v xml:space="preserve">شيماء احمد عمر </v>
      </c>
      <c r="C23" s="60">
        <v>3000</v>
      </c>
      <c r="D23" s="62">
        <f t="shared" si="0"/>
        <v>100</v>
      </c>
      <c r="E23" s="60">
        <v>30</v>
      </c>
      <c r="F23" s="63">
        <f t="shared" si="1"/>
        <v>3000</v>
      </c>
      <c r="G23" s="60">
        <f>'شيماء احمد عمر '!$F$3</f>
        <v>2000</v>
      </c>
      <c r="H23" s="60"/>
      <c r="I23" s="66">
        <f t="shared" si="2"/>
        <v>1000</v>
      </c>
    </row>
    <row r="24" spans="1:9">
      <c r="A24" s="65">
        <v>23</v>
      </c>
      <c r="B24" s="61" t="str">
        <f>'علاء حمدى عوض'!$B$2</f>
        <v>علاء حمدى عوض</v>
      </c>
      <c r="C24" s="60">
        <v>3000</v>
      </c>
      <c r="D24" s="62">
        <f t="shared" si="0"/>
        <v>100</v>
      </c>
      <c r="E24" s="60">
        <v>30</v>
      </c>
      <c r="F24" s="63">
        <f t="shared" si="1"/>
        <v>3000</v>
      </c>
      <c r="G24" s="60">
        <f>'علاء حمدى عوض'!$F$3</f>
        <v>0</v>
      </c>
      <c r="H24" s="60"/>
      <c r="I24" s="66">
        <f t="shared" si="2"/>
        <v>3000</v>
      </c>
    </row>
    <row r="25" spans="1:9">
      <c r="A25" s="65">
        <v>24</v>
      </c>
      <c r="B25" s="61" t="str">
        <f>'سيد عبد القادر على'!$B$2</f>
        <v>سيد عبد القادر على</v>
      </c>
      <c r="C25" s="60">
        <v>3000</v>
      </c>
      <c r="D25" s="62">
        <f t="shared" si="0"/>
        <v>100</v>
      </c>
      <c r="E25" s="60">
        <v>22</v>
      </c>
      <c r="F25" s="63">
        <f t="shared" si="1"/>
        <v>2200</v>
      </c>
      <c r="G25" s="60">
        <f>'سيد عبد القادر على'!$F$3</f>
        <v>0</v>
      </c>
      <c r="H25" s="60"/>
      <c r="I25" s="66">
        <f t="shared" si="2"/>
        <v>2200</v>
      </c>
    </row>
    <row r="26" spans="1:9">
      <c r="A26" s="65">
        <v>25</v>
      </c>
      <c r="B26" s="61" t="str">
        <f>'هناء عبد الناصر '!$B$2</f>
        <v xml:space="preserve">هناء عبد الناصر </v>
      </c>
      <c r="C26" s="60">
        <v>2500</v>
      </c>
      <c r="D26" s="62">
        <f t="shared" si="0"/>
        <v>83.333333333333329</v>
      </c>
      <c r="E26" s="60">
        <v>30</v>
      </c>
      <c r="F26" s="63">
        <f t="shared" si="1"/>
        <v>2500</v>
      </c>
      <c r="G26" s="60">
        <f>'هناء عبد الناصر '!$F$3</f>
        <v>0</v>
      </c>
      <c r="H26" s="60"/>
      <c r="I26" s="66">
        <f t="shared" si="2"/>
        <v>2500</v>
      </c>
    </row>
    <row r="27" spans="1:9">
      <c r="A27" s="65">
        <v>26</v>
      </c>
      <c r="B27" s="61" t="str">
        <f>'صايم عيد محمد سلامه'!$B$2</f>
        <v>صايم عيد محمد سلامه</v>
      </c>
      <c r="C27" s="60">
        <v>2500</v>
      </c>
      <c r="D27" s="62">
        <f t="shared" si="0"/>
        <v>83.333333333333329</v>
      </c>
      <c r="E27" s="60">
        <v>30</v>
      </c>
      <c r="F27" s="63">
        <f t="shared" si="1"/>
        <v>2500</v>
      </c>
      <c r="G27" s="60">
        <f>'صايم عيد محمد سلامه'!$F$3</f>
        <v>500</v>
      </c>
      <c r="H27" s="60"/>
      <c r="I27" s="66">
        <f t="shared" si="2"/>
        <v>2000</v>
      </c>
    </row>
    <row r="28" spans="1:9">
      <c r="A28" s="65">
        <v>27</v>
      </c>
      <c r="B28" s="61" t="str">
        <f>'اسماعيل ابراهيم سعد'!$B$2</f>
        <v>اسماعيل ابراهيم سعد</v>
      </c>
      <c r="C28" s="60">
        <v>2500</v>
      </c>
      <c r="D28" s="62">
        <f t="shared" si="0"/>
        <v>83.333333333333329</v>
      </c>
      <c r="E28" s="60">
        <v>30</v>
      </c>
      <c r="F28" s="63">
        <f t="shared" si="1"/>
        <v>2500</v>
      </c>
      <c r="G28" s="60">
        <f>'اسماعيل ابراهيم سعد'!$F$3</f>
        <v>0</v>
      </c>
      <c r="H28" s="60"/>
      <c r="I28" s="66">
        <f t="shared" si="2"/>
        <v>2500</v>
      </c>
    </row>
    <row r="29" spans="1:9">
      <c r="A29" s="65">
        <v>28</v>
      </c>
      <c r="B29" s="61" t="str">
        <f>'بسام ابراهيم معوض'!$B$2</f>
        <v>بسام ابراهيم معوض</v>
      </c>
      <c r="C29" s="60">
        <v>2500</v>
      </c>
      <c r="D29" s="62">
        <f t="shared" si="0"/>
        <v>83.333333333333329</v>
      </c>
      <c r="E29" s="60">
        <v>28</v>
      </c>
      <c r="F29" s="63">
        <f t="shared" si="1"/>
        <v>2333.333333333333</v>
      </c>
      <c r="G29" s="60">
        <f>'بسام ابراهيم معوض'!$F$3</f>
        <v>0</v>
      </c>
      <c r="H29" s="60">
        <v>416</v>
      </c>
      <c r="I29" s="66">
        <f t="shared" si="2"/>
        <v>1917.333333333333</v>
      </c>
    </row>
    <row r="30" spans="1:9">
      <c r="A30" s="65">
        <v>29</v>
      </c>
      <c r="B30" s="61" t="str">
        <f>'ابراهيم خالد سيد جمعة'!$B$2</f>
        <v>ابراهيم خالد سيد جمعة</v>
      </c>
      <c r="C30" s="60">
        <v>2200</v>
      </c>
      <c r="D30" s="62">
        <f t="shared" si="0"/>
        <v>73.333333333333329</v>
      </c>
      <c r="E30" s="60">
        <v>30</v>
      </c>
      <c r="F30" s="63">
        <f t="shared" si="1"/>
        <v>2200</v>
      </c>
      <c r="G30" s="60">
        <f>'ابراهيم خالد سيد جمعة'!$F$3</f>
        <v>0</v>
      </c>
      <c r="H30" s="60"/>
      <c r="I30" s="66">
        <f t="shared" si="2"/>
        <v>2200</v>
      </c>
    </row>
    <row r="31" spans="1:9">
      <c r="A31" s="65">
        <v>30</v>
      </c>
      <c r="B31" s="61" t="str">
        <f>'عيد فرحات سيد'!$B$2</f>
        <v>عيد فرحات سيد</v>
      </c>
      <c r="C31" s="60">
        <v>1700</v>
      </c>
      <c r="D31" s="62">
        <f t="shared" si="0"/>
        <v>56.666666666666664</v>
      </c>
      <c r="E31" s="60">
        <v>10</v>
      </c>
      <c r="F31" s="63">
        <f t="shared" si="1"/>
        <v>566.66666666666663</v>
      </c>
      <c r="G31" s="60">
        <f>'عيد فرحات سيد'!$F$3</f>
        <v>0</v>
      </c>
      <c r="H31" s="60"/>
      <c r="I31" s="66">
        <f t="shared" si="2"/>
        <v>566.66666666666663</v>
      </c>
    </row>
    <row r="32" spans="1:9">
      <c r="A32" s="65">
        <v>32</v>
      </c>
      <c r="B32" s="61" t="str">
        <f>'محمد مفتاح'!$B$2</f>
        <v>محمد مفتاح</v>
      </c>
      <c r="C32" s="60">
        <v>1700</v>
      </c>
      <c r="D32" s="62">
        <f t="shared" si="0"/>
        <v>56.666666666666664</v>
      </c>
      <c r="E32" s="60">
        <v>30</v>
      </c>
      <c r="F32" s="63">
        <f t="shared" si="1"/>
        <v>1700</v>
      </c>
      <c r="G32" s="60">
        <f>'محمد مفتاح'!$F$3</f>
        <v>0</v>
      </c>
      <c r="H32" s="60"/>
      <c r="I32" s="66">
        <f t="shared" si="2"/>
        <v>1700</v>
      </c>
    </row>
    <row r="33" spans="1:9">
      <c r="A33" s="65">
        <v>33</v>
      </c>
      <c r="B33" s="61" t="str">
        <f>'هشام عيد شوبك'!$B$2</f>
        <v>هشام عيد شوبك</v>
      </c>
      <c r="C33" s="60">
        <v>1700</v>
      </c>
      <c r="D33" s="62">
        <f t="shared" si="0"/>
        <v>56.666666666666664</v>
      </c>
      <c r="E33" s="60">
        <v>30</v>
      </c>
      <c r="F33" s="63">
        <f t="shared" si="1"/>
        <v>1700</v>
      </c>
      <c r="G33" s="60">
        <f>'محمد مفتاح'!$F$3</f>
        <v>0</v>
      </c>
      <c r="H33" s="60">
        <v>40</v>
      </c>
      <c r="I33" s="66">
        <f t="shared" si="2"/>
        <v>1660</v>
      </c>
    </row>
    <row r="34" spans="1:9">
      <c r="A34" s="65">
        <v>34</v>
      </c>
      <c r="B34" s="61" t="s">
        <v>56</v>
      </c>
      <c r="C34" s="60">
        <v>1700</v>
      </c>
      <c r="D34" s="62">
        <f t="shared" si="0"/>
        <v>56.666666666666664</v>
      </c>
      <c r="E34" s="60">
        <v>30</v>
      </c>
      <c r="F34" s="63">
        <f t="shared" si="1"/>
        <v>1700</v>
      </c>
      <c r="G34" s="60">
        <f>'خالد عبد العزيزمفتاح'!$F$3</f>
        <v>0</v>
      </c>
      <c r="H34" s="60"/>
      <c r="I34" s="66">
        <f t="shared" si="2"/>
        <v>1700</v>
      </c>
    </row>
    <row r="35" spans="1:9">
      <c r="A35" s="65">
        <v>35</v>
      </c>
      <c r="B35" s="61" t="str">
        <f>'عبدالكريم عبدالعليم'!$B$2</f>
        <v>عبدالكريم عبدالعليم</v>
      </c>
      <c r="C35" s="60">
        <v>1500</v>
      </c>
      <c r="D35" s="62">
        <f t="shared" si="0"/>
        <v>50</v>
      </c>
      <c r="E35" s="60">
        <v>30</v>
      </c>
      <c r="F35" s="63">
        <f t="shared" si="1"/>
        <v>1500</v>
      </c>
      <c r="G35" s="60">
        <f>'عبدالكريم عبدالعليم'!$F$3</f>
        <v>0</v>
      </c>
      <c r="H35" s="60"/>
      <c r="I35" s="66">
        <f t="shared" si="2"/>
        <v>1500</v>
      </c>
    </row>
    <row r="36" spans="1:9">
      <c r="A36" s="65">
        <v>36</v>
      </c>
      <c r="B36" s="61" t="str">
        <f>'محمد احمد عبدون'!$B$2</f>
        <v>محمد احمد عبدون</v>
      </c>
      <c r="C36" s="60">
        <v>1700</v>
      </c>
      <c r="D36" s="62">
        <f t="shared" si="0"/>
        <v>56.666666666666664</v>
      </c>
      <c r="E36" s="60">
        <v>10</v>
      </c>
      <c r="F36" s="63">
        <f t="shared" si="1"/>
        <v>566.66666666666663</v>
      </c>
      <c r="G36" s="60">
        <f>'محمد احمد عبدون'!$F$3</f>
        <v>0</v>
      </c>
      <c r="H36" s="60"/>
      <c r="I36" s="66">
        <f t="shared" si="2"/>
        <v>566.66666666666663</v>
      </c>
    </row>
    <row r="37" spans="1:9">
      <c r="A37" s="65">
        <v>37</v>
      </c>
      <c r="B37" s="61" t="str">
        <f>'محمد عويس'!$B$2</f>
        <v>محمد عويس</v>
      </c>
      <c r="C37" s="60">
        <v>1700</v>
      </c>
      <c r="D37" s="62">
        <f t="shared" si="0"/>
        <v>56.666666666666664</v>
      </c>
      <c r="E37" s="60">
        <v>27</v>
      </c>
      <c r="F37" s="63">
        <f t="shared" si="1"/>
        <v>1530</v>
      </c>
      <c r="G37" s="60">
        <f>'محمد عويس'!$F$3</f>
        <v>0</v>
      </c>
      <c r="H37" s="60"/>
      <c r="I37" s="66">
        <f t="shared" si="2"/>
        <v>1530</v>
      </c>
    </row>
    <row r="38" spans="1:9">
      <c r="A38" s="65">
        <v>38</v>
      </c>
      <c r="B38" s="61" t="str">
        <f>'حازم ابراهيم عبد العال '!$B$2</f>
        <v>حازم ابراهيم عبد العال</v>
      </c>
      <c r="C38" s="60">
        <v>1500</v>
      </c>
      <c r="D38" s="62">
        <f t="shared" si="0"/>
        <v>50</v>
      </c>
      <c r="E38" s="60">
        <v>30</v>
      </c>
      <c r="F38" s="63">
        <f t="shared" si="1"/>
        <v>1500</v>
      </c>
      <c r="G38" s="60">
        <f>'حازم ابراهيم عبد العال '!$F$3</f>
        <v>0</v>
      </c>
      <c r="H38" s="60"/>
      <c r="I38" s="66">
        <f t="shared" si="2"/>
        <v>1500</v>
      </c>
    </row>
    <row r="39" spans="1:9">
      <c r="A39" s="65">
        <v>39</v>
      </c>
      <c r="B39" s="61" t="str">
        <f>'سيد عبد العليم يوسف '!$B$2</f>
        <v>سيد عبد العليم يوسف</v>
      </c>
      <c r="C39" s="60">
        <v>1500</v>
      </c>
      <c r="D39" s="62">
        <f t="shared" si="0"/>
        <v>50</v>
      </c>
      <c r="E39" s="60">
        <v>30</v>
      </c>
      <c r="F39" s="63">
        <f t="shared" si="1"/>
        <v>1500</v>
      </c>
      <c r="G39" s="60">
        <f>'سيد عبد العليم يوسف '!$F$3</f>
        <v>0</v>
      </c>
      <c r="H39" s="60"/>
      <c r="I39" s="66">
        <f t="shared" si="2"/>
        <v>1500</v>
      </c>
    </row>
    <row r="40" spans="1:9">
      <c r="A40" s="65">
        <v>40</v>
      </c>
      <c r="B40" s="61" t="str">
        <f>'محمد حسين محمد '!$B$2</f>
        <v>محمد حسين محمد</v>
      </c>
      <c r="C40" s="60">
        <v>500</v>
      </c>
      <c r="D40" s="62">
        <f t="shared" si="0"/>
        <v>16.666666666666668</v>
      </c>
      <c r="E40" s="60">
        <v>30</v>
      </c>
      <c r="F40" s="63">
        <f t="shared" si="1"/>
        <v>500.00000000000006</v>
      </c>
      <c r="G40" s="60">
        <f>'محمد حسين محمد '!$F$3</f>
        <v>0</v>
      </c>
      <c r="H40" s="60"/>
      <c r="I40" s="66">
        <f t="shared" si="2"/>
        <v>500.00000000000006</v>
      </c>
    </row>
    <row r="41" spans="1:9">
      <c r="A41" s="65">
        <v>41</v>
      </c>
      <c r="B41" s="61" t="str">
        <f>'محمد ميزار'!$B$2</f>
        <v>محمد ميزار</v>
      </c>
      <c r="C41" s="60">
        <v>2500</v>
      </c>
      <c r="D41" s="62">
        <f t="shared" si="0"/>
        <v>83.333333333333329</v>
      </c>
      <c r="E41" s="60">
        <v>30</v>
      </c>
      <c r="F41" s="63">
        <f t="shared" si="1"/>
        <v>2500</v>
      </c>
      <c r="G41" s="60">
        <f>'محمد ميزار'!$F$3</f>
        <v>0</v>
      </c>
      <c r="H41" s="60"/>
      <c r="I41" s="66">
        <f t="shared" si="2"/>
        <v>2500</v>
      </c>
    </row>
    <row r="42" spans="1:9">
      <c r="A42" s="65">
        <v>42</v>
      </c>
      <c r="B42" s="61" t="str">
        <f>'حمادة عيد السعدي'!$B$2</f>
        <v>حماده عيد السعدي</v>
      </c>
      <c r="C42" s="60">
        <v>2500</v>
      </c>
      <c r="D42" s="62">
        <f t="shared" si="0"/>
        <v>83.333333333333329</v>
      </c>
      <c r="E42" s="60">
        <v>22</v>
      </c>
      <c r="F42" s="63">
        <f t="shared" si="1"/>
        <v>1833.3333333333333</v>
      </c>
      <c r="G42" s="60">
        <f>'حمادة عيد السعدي'!$F$3</f>
        <v>0</v>
      </c>
      <c r="H42" s="60"/>
      <c r="I42" s="66">
        <f t="shared" si="2"/>
        <v>1833.3333333333333</v>
      </c>
    </row>
    <row r="43" spans="1:9">
      <c r="A43" s="65">
        <v>43</v>
      </c>
      <c r="B43" s="61" t="str">
        <f>'محمد شرف'!$B$2</f>
        <v>محمد شرف صالح</v>
      </c>
      <c r="C43" s="60">
        <v>2500</v>
      </c>
      <c r="D43" s="62">
        <f t="shared" si="0"/>
        <v>83.333333333333329</v>
      </c>
      <c r="E43" s="60">
        <v>27</v>
      </c>
      <c r="F43" s="63">
        <f t="shared" si="1"/>
        <v>2250</v>
      </c>
      <c r="G43" s="60">
        <v>1500</v>
      </c>
      <c r="H43" s="60"/>
      <c r="I43" s="66">
        <f t="shared" si="2"/>
        <v>750</v>
      </c>
    </row>
    <row r="44" spans="1:9">
      <c r="A44" s="65">
        <v>44</v>
      </c>
      <c r="B44" s="61" t="str">
        <f>'محمد بكري'!$B$2</f>
        <v>محمد بكري</v>
      </c>
      <c r="C44" s="60">
        <v>5000</v>
      </c>
      <c r="D44" s="62">
        <f t="shared" si="0"/>
        <v>166.66666666666666</v>
      </c>
      <c r="E44" s="60">
        <v>30</v>
      </c>
      <c r="F44" s="63">
        <f t="shared" si="1"/>
        <v>5000</v>
      </c>
      <c r="G44" s="60">
        <f>'محمد بكري'!$F$3</f>
        <v>0</v>
      </c>
      <c r="H44" s="60">
        <v>40</v>
      </c>
      <c r="I44" s="66">
        <f t="shared" si="2"/>
        <v>4960</v>
      </c>
    </row>
    <row r="45" spans="1:9">
      <c r="A45" s="65">
        <v>45</v>
      </c>
      <c r="B45" s="61" t="str">
        <f>'شوقي غريب'!$B$2</f>
        <v>شوقي غريب</v>
      </c>
      <c r="C45" s="60">
        <v>2500</v>
      </c>
      <c r="D45" s="62">
        <f t="shared" si="0"/>
        <v>83.333333333333329</v>
      </c>
      <c r="E45" s="60">
        <v>22</v>
      </c>
      <c r="F45" s="63">
        <f t="shared" si="1"/>
        <v>1833.3333333333333</v>
      </c>
      <c r="G45" s="60">
        <f>'شوقي غريب'!$F$3</f>
        <v>0</v>
      </c>
      <c r="H45" s="60"/>
      <c r="I45" s="66">
        <f t="shared" si="2"/>
        <v>1833.3333333333333</v>
      </c>
    </row>
    <row r="46" spans="1:9">
      <c r="A46" s="65">
        <v>46</v>
      </c>
      <c r="B46" s="61" t="str">
        <f>'احمد عبدالكريم'!$B$2</f>
        <v>احمد عبدالكريم</v>
      </c>
      <c r="C46" s="60">
        <v>2500</v>
      </c>
      <c r="D46" s="62">
        <f t="shared" si="0"/>
        <v>83.333333333333329</v>
      </c>
      <c r="E46" s="60">
        <v>16</v>
      </c>
      <c r="F46" s="63">
        <f t="shared" si="1"/>
        <v>1333.3333333333333</v>
      </c>
      <c r="G46" s="60">
        <f>'احمد عبدالكريم'!$F$3</f>
        <v>0</v>
      </c>
      <c r="H46" s="60"/>
      <c r="I46" s="66">
        <f t="shared" si="2"/>
        <v>1333.3333333333333</v>
      </c>
    </row>
    <row r="47" spans="1:9">
      <c r="A47" s="65">
        <v>47</v>
      </c>
      <c r="B47" s="61" t="s">
        <v>75</v>
      </c>
      <c r="C47" s="60">
        <v>3000</v>
      </c>
      <c r="D47" s="62">
        <f t="shared" si="0"/>
        <v>100</v>
      </c>
      <c r="E47" s="60">
        <v>27</v>
      </c>
      <c r="F47" s="63">
        <f t="shared" si="1"/>
        <v>2700</v>
      </c>
      <c r="G47" s="60"/>
      <c r="H47" s="60"/>
      <c r="I47" s="66">
        <f t="shared" si="2"/>
        <v>2700</v>
      </c>
    </row>
    <row r="48" spans="1:9">
      <c r="A48" s="65">
        <v>48</v>
      </c>
      <c r="B48" s="61" t="s">
        <v>76</v>
      </c>
      <c r="C48" s="60">
        <v>2500</v>
      </c>
      <c r="D48" s="62">
        <f t="shared" si="0"/>
        <v>83.333333333333329</v>
      </c>
      <c r="E48" s="60">
        <v>8</v>
      </c>
      <c r="F48" s="63">
        <f t="shared" si="1"/>
        <v>666.66666666666663</v>
      </c>
      <c r="G48" s="60"/>
      <c r="H48" s="60"/>
      <c r="I48" s="66">
        <f t="shared" si="2"/>
        <v>666.66666666666663</v>
      </c>
    </row>
    <row r="49" spans="1:9" ht="21.75" thickBot="1">
      <c r="A49" s="67">
        <v>49</v>
      </c>
      <c r="B49" s="68" t="s">
        <v>77</v>
      </c>
      <c r="C49" s="69">
        <v>2000</v>
      </c>
      <c r="D49" s="70">
        <f t="shared" si="0"/>
        <v>66.666666666666671</v>
      </c>
      <c r="E49" s="69">
        <v>21</v>
      </c>
      <c r="F49" s="71">
        <f t="shared" si="1"/>
        <v>1400</v>
      </c>
      <c r="G49" s="69"/>
      <c r="H49" s="69"/>
      <c r="I49" s="72">
        <f t="shared" si="2"/>
        <v>1400</v>
      </c>
    </row>
    <row r="50" spans="1:9" ht="24" thickBot="1">
      <c r="A50" s="73"/>
      <c r="B50" s="74"/>
      <c r="C50" s="75"/>
      <c r="D50" s="76">
        <f>SUM(D2:D49)</f>
        <v>5229.9999999999991</v>
      </c>
      <c r="E50" s="77"/>
      <c r="F50" s="76">
        <f>SUM(F3:F49)</f>
        <v>148013.33333333334</v>
      </c>
      <c r="G50" s="77"/>
      <c r="H50" s="77"/>
      <c r="I50" s="78" t="e">
        <f>SUM(I2:I49)</f>
        <v>#REF!</v>
      </c>
    </row>
    <row r="51" spans="1:9">
      <c r="B51" s="57"/>
      <c r="I51" s="54"/>
    </row>
    <row r="52" spans="1:9">
      <c r="B52" s="57"/>
      <c r="I52" s="54"/>
    </row>
    <row r="53" spans="1:9">
      <c r="G53" s="54"/>
      <c r="H53" s="54"/>
    </row>
    <row r="55" spans="1:9">
      <c r="G55" s="54"/>
      <c r="H55" s="54"/>
    </row>
  </sheetData>
  <hyperlinks>
    <hyperlink ref="B12" location="'عمر فرزى عبدالله'!A1" display="'عمر فرزى عبدالله'!A1"/>
    <hyperlink ref="B2" location="ايهاب!A1" display="ايهاب!A1"/>
    <hyperlink ref="B3" location="سامح!A1" display="سامح!A1"/>
    <hyperlink ref="B4" location="'ايمن مفرح'!A1" display="'ايمن مفرح'!A1"/>
    <hyperlink ref="B5" location="'محمد احمد قطب '!A1" display="'محمد احمد قطب '!A1"/>
    <hyperlink ref="B6" location="'محمد حسين عمار'!A1" display="'محمد حسين عمار'!A1"/>
    <hyperlink ref="B7" location="'محمد احمد عبد الصادق'!A1" display="'محمد احمد عبد الصادق'!A1"/>
    <hyperlink ref="B8" location="'مصطفى موسى'!A1" display="'مصطفى موسى'!A1"/>
    <hyperlink ref="B9" location="'محمد حرب عبد الحافظ'!A1" display="'محمد حرب عبد الحافظ'!A1"/>
    <hyperlink ref="B11" location="'ايهاب احمد عبد الحميد'!A1" display="'ايهاب احمد عبد الحميد'!A1"/>
    <hyperlink ref="B13" location="'هانى حسين امين'!A1" display="'هانى حسين امين'!A1"/>
    <hyperlink ref="B14" location="'عبد الرحمن هاشم على'!A1" display="'عبد الرحمن هاشم على'!A1"/>
    <hyperlink ref="B15" location="'عبد الرحمن سمير '!A1" display="'عبد الرحمن سمير '!A1"/>
    <hyperlink ref="B16" location="'مارينا منير ميلاد'!A1" display="'مارينا منير ميلاد'!A1"/>
    <hyperlink ref="B17" location="'ميرنا ماجد وجيه'!A1" display="'ميرنا ماجد وجيه'!A1"/>
    <hyperlink ref="B18" location="'حمدى عوض بليدى '!A1" display="حمدى عوض بليدى "/>
    <hyperlink ref="B19" location="'محمد احمدجمعة ميهوب'!A1" display="'محمد احمدجمعة ميهوب'!A1"/>
    <hyperlink ref="B20" location="'محمود سمير جمعة'!A1" display="'محمود سمير جمعة'!A1"/>
    <hyperlink ref="B21" location="'ياسر عوض '!A1" display="'ياسر عوض '!A1"/>
    <hyperlink ref="B22" location="'فارس محمد احمد'!A1" display="فارس محمد احمد"/>
    <hyperlink ref="B23" location="'شيماء احمد عمر '!A1" display="'شيماء احمد عمر '!A1"/>
    <hyperlink ref="B24" location="'علاء حمدى عوض'!A1" display="'علاء حمدى عوض'!A1"/>
    <hyperlink ref="B25" location="'سيد عبد القادر على'!A1" display="'سيد عبد القادر على'!A1"/>
    <hyperlink ref="B26" location="'هناء عبد الناصر '!A1" display="'هناء عبد الناصر '!A1"/>
    <hyperlink ref="B27" location="'صايم عيد محمد سلامه'!A1" display="'صايم عيد محمد سلامه'!A1"/>
    <hyperlink ref="B28" location="'اسماعيل ابراهيم سعد'!A1" display="'اسماعيل ابراهيم سعد'!A1"/>
    <hyperlink ref="B29" location="'بسام ابراهيم معوض'!A1" display="'بسام ابراهيم معوض'!A1"/>
    <hyperlink ref="B30" location="'ابراهيم خالد سيد جمعة'!A1" display="'ابراهيم خالد سيد جمعة'!A1"/>
    <hyperlink ref="B31" location="'عيد فرحات سيد'!A1" display="'عيد فرحات سيد'!A1"/>
    <hyperlink ref="B32" location="'محمد مفتاح'!A1" display="'محمد مفتاح'!A1"/>
    <hyperlink ref="B33" location="'هشام عيد شوبك'!A1" display="'هشام عيد شوبك'!A1"/>
    <hyperlink ref="B34" location="'خالد عبد العزيزمفتاح'!A1" display="خالد عبد العزيزمفتاح"/>
    <hyperlink ref="B36" location="'على عيد شوبك'!A1" display="'على عيد شوبك'!A1"/>
    <hyperlink ref="B37" location="'ضياء مسعود'!A1" display="'ضياء مسعود'!A1"/>
    <hyperlink ref="B38" location="'حازم ابراهيم عبد العال '!A1" display="'حازم ابراهيم عبد العال '!A1"/>
    <hyperlink ref="B39" location="'سيد عبد العليم يوسف '!A1" display="'سيد عبد العليم يوسف '!A1"/>
    <hyperlink ref="B40" location="'محمد حسين محمد '!A1" display="'محمد حسين محمد '!A1"/>
    <hyperlink ref="B41" location="'محمد ميزار'!A1" display="'محمد ميزار'!A1"/>
    <hyperlink ref="B10" location="'احمد سليمان'!A1" display="'احمد سليمان'!A1"/>
    <hyperlink ref="B42" location="'عبدالله محمود رجب'!A1" display="'عبدالله محمود رجب'!A1"/>
    <hyperlink ref="B43" location="'محمد شرف'!A1" display="'محمد شرف'!A1"/>
    <hyperlink ref="B44" location="'محمد علي فتحي'!A1" display="'محمد علي فتحي'!A1"/>
    <hyperlink ref="B45" location="'شوقي غريب'!A1" display="'شوقي غريب'!A1"/>
    <hyperlink ref="B46" location="'احمد عبدالكريم'!A1" display="'احمد عبدالكريم'!A1"/>
    <hyperlink ref="B35" location="'عمر محروس '!A1" display="'عمر محروس '!A1"/>
  </hyperlinks>
  <pageMargins left="0.7" right="0.7" top="0.75" bottom="0.75" header="0.3" footer="0.3"/>
  <pageSetup paperSize="9" scale="52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XFD8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38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39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3000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6"/>
      <c r="B7" s="17"/>
      <c r="C7" s="17"/>
      <c r="D7" s="15"/>
      <c r="E7" s="15"/>
      <c r="F7" s="16"/>
    </row>
    <row r="8" spans="1:7" s="3" customFormat="1" ht="32.25" customHeight="1" thickTop="1">
      <c r="A8" s="26"/>
      <c r="B8" s="14"/>
      <c r="C8" s="14"/>
      <c r="D8" s="15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7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40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36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3000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5"/>
      <c r="B7" s="14"/>
      <c r="C7" s="14"/>
      <c r="D7" s="15"/>
      <c r="E7" s="15"/>
      <c r="F7" s="16"/>
    </row>
    <row r="8" spans="1:7" s="3" customFormat="1" ht="32.25" customHeight="1" thickTop="1">
      <c r="A8" s="26"/>
      <c r="B8" s="17"/>
      <c r="C8" s="17"/>
      <c r="D8" s="15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41</v>
      </c>
      <c r="C2" s="104"/>
      <c r="D2" s="30" t="s">
        <v>9</v>
      </c>
      <c r="E2" s="33" t="s">
        <v>2</v>
      </c>
      <c r="F2" s="5">
        <f>SUM(B7:B39)</f>
        <v>2200</v>
      </c>
      <c r="G2" s="56" t="s">
        <v>10</v>
      </c>
    </row>
    <row r="3" spans="1:7" s="3" customFormat="1" ht="27" customHeight="1">
      <c r="A3" s="41" t="s">
        <v>1</v>
      </c>
      <c r="B3" s="105" t="s">
        <v>27</v>
      </c>
      <c r="C3" s="105"/>
      <c r="D3" s="31" t="s">
        <v>66</v>
      </c>
      <c r="E3" s="33" t="s">
        <v>3</v>
      </c>
      <c r="F3" s="5">
        <f>SUM(C7:C39)</f>
        <v>2000</v>
      </c>
    </row>
    <row r="4" spans="1:7" s="3" customFormat="1" ht="22.5" customHeight="1" thickBot="1">
      <c r="A4" s="3" t="s">
        <v>61</v>
      </c>
      <c r="B4" s="107">
        <v>3000</v>
      </c>
      <c r="C4" s="107"/>
      <c r="E4" s="48" t="s">
        <v>4</v>
      </c>
      <c r="F4" s="49">
        <f>F2-F3</f>
        <v>200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6">
        <v>45293</v>
      </c>
      <c r="B7" s="17">
        <v>2000</v>
      </c>
      <c r="C7" s="17"/>
      <c r="D7" s="15" t="s">
        <v>98</v>
      </c>
      <c r="E7" s="15"/>
      <c r="F7" s="16"/>
    </row>
    <row r="8" spans="1:7" s="3" customFormat="1" ht="32.25" customHeight="1" thickBot="1">
      <c r="A8" s="26"/>
      <c r="B8" s="17"/>
      <c r="C8" s="17">
        <v>2000</v>
      </c>
      <c r="D8" s="18" t="s">
        <v>99</v>
      </c>
      <c r="E8" s="18"/>
      <c r="F8" s="19"/>
    </row>
    <row r="9" spans="1:7" s="3" customFormat="1" ht="32.25" customHeight="1" thickTop="1">
      <c r="A9" s="26" t="s">
        <v>124</v>
      </c>
      <c r="B9" s="17">
        <v>200</v>
      </c>
      <c r="C9" s="17"/>
      <c r="D9" s="15" t="s">
        <v>115</v>
      </c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XFD7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42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27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3000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6"/>
      <c r="B7" s="14"/>
      <c r="C7" s="14"/>
      <c r="D7" s="15"/>
      <c r="E7" s="15"/>
      <c r="F7" s="16"/>
    </row>
    <row r="8" spans="1:7" s="3" customFormat="1" ht="32.25" customHeight="1" thickTop="1">
      <c r="A8" s="26"/>
      <c r="B8" s="17"/>
      <c r="C8" s="17"/>
      <c r="D8" s="15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43</v>
      </c>
      <c r="C2" s="104"/>
      <c r="D2" s="30" t="s">
        <v>9</v>
      </c>
      <c r="E2" s="33" t="s">
        <v>2</v>
      </c>
      <c r="F2" s="5">
        <f>SUM(B7:B39)</f>
        <v>1700</v>
      </c>
      <c r="G2" s="56" t="s">
        <v>10</v>
      </c>
    </row>
    <row r="3" spans="1:7" s="3" customFormat="1" ht="27" customHeight="1">
      <c r="A3" s="41" t="s">
        <v>1</v>
      </c>
      <c r="B3" s="105" t="s">
        <v>44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3000</v>
      </c>
      <c r="C4" s="107"/>
      <c r="E4" s="48" t="s">
        <v>4</v>
      </c>
      <c r="F4" s="49">
        <f>F2-F3</f>
        <v>1700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6" t="s">
        <v>122</v>
      </c>
      <c r="B7" s="17">
        <v>1700</v>
      </c>
      <c r="C7" s="17"/>
      <c r="D7" s="15" t="s">
        <v>115</v>
      </c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45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46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2500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6"/>
      <c r="B7" s="17"/>
      <c r="C7" s="17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47</v>
      </c>
      <c r="C2" s="104"/>
      <c r="D2" s="30" t="s">
        <v>9</v>
      </c>
      <c r="E2" s="33" t="s">
        <v>2</v>
      </c>
      <c r="F2" s="5">
        <f>SUM(B7:B38)</f>
        <v>600</v>
      </c>
      <c r="G2" s="56" t="s">
        <v>10</v>
      </c>
    </row>
    <row r="3" spans="1:7" s="3" customFormat="1" ht="27" customHeight="1">
      <c r="A3" s="41" t="s">
        <v>1</v>
      </c>
      <c r="B3" s="105" t="s">
        <v>44</v>
      </c>
      <c r="C3" s="105"/>
      <c r="D3" s="31" t="s">
        <v>66</v>
      </c>
      <c r="E3" s="33" t="s">
        <v>3</v>
      </c>
      <c r="F3" s="5">
        <f>SUM(C7:C38)</f>
        <v>500</v>
      </c>
    </row>
    <row r="4" spans="1:7" s="3" customFormat="1" ht="22.5" customHeight="1" thickBot="1">
      <c r="A4" s="3" t="s">
        <v>61</v>
      </c>
      <c r="B4" s="107">
        <v>2500</v>
      </c>
      <c r="C4" s="107"/>
      <c r="E4" s="48" t="s">
        <v>4</v>
      </c>
      <c r="F4" s="49">
        <f>F2-F3</f>
        <v>100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6">
        <v>45353</v>
      </c>
      <c r="B7" s="17">
        <v>500</v>
      </c>
      <c r="C7" s="17"/>
      <c r="D7" s="15" t="s">
        <v>94</v>
      </c>
      <c r="E7" s="18"/>
      <c r="F7" s="19"/>
    </row>
    <row r="8" spans="1:7" s="3" customFormat="1" ht="32.25" customHeight="1" thickTop="1" thickBot="1">
      <c r="A8" s="26"/>
      <c r="B8" s="17"/>
      <c r="C8" s="17">
        <v>500</v>
      </c>
      <c r="D8" s="15" t="s">
        <v>99</v>
      </c>
      <c r="E8" s="18"/>
      <c r="F8" s="19"/>
    </row>
    <row r="9" spans="1:7" s="3" customFormat="1" ht="32.25" customHeight="1" thickTop="1">
      <c r="A9" s="26">
        <v>45628</v>
      </c>
      <c r="B9" s="17">
        <v>100</v>
      </c>
      <c r="C9" s="17"/>
      <c r="D9" s="15" t="s">
        <v>115</v>
      </c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 thickBot="1">
      <c r="A38" s="27"/>
      <c r="B38" s="20"/>
      <c r="C38" s="20"/>
      <c r="D38" s="21"/>
      <c r="E38" s="21"/>
      <c r="F38" s="22"/>
    </row>
    <row r="39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48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44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2500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6"/>
      <c r="B7" s="17"/>
      <c r="C7" s="17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XFD7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49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44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2500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5"/>
      <c r="B7" s="14"/>
      <c r="C7" s="14"/>
      <c r="D7" s="25"/>
      <c r="E7" s="15"/>
      <c r="F7" s="16"/>
    </row>
    <row r="8" spans="1:7" s="3" customFormat="1" ht="32.25" customHeight="1" thickTop="1" thickBot="1">
      <c r="A8" s="25"/>
      <c r="B8" s="14"/>
      <c r="C8" s="14"/>
      <c r="D8" s="15"/>
      <c r="E8" s="18"/>
      <c r="F8" s="19"/>
    </row>
    <row r="9" spans="1:7" s="3" customFormat="1" ht="32.25" customHeight="1" thickTop="1" thickBot="1">
      <c r="A9" s="25"/>
      <c r="B9" s="14"/>
      <c r="C9" s="14"/>
      <c r="D9" s="15"/>
      <c r="E9" s="18"/>
      <c r="F9" s="19"/>
    </row>
    <row r="10" spans="1:7" s="3" customFormat="1" ht="32.25" customHeight="1" thickTop="1">
      <c r="A10" s="26"/>
      <c r="B10" s="17"/>
      <c r="C10" s="17"/>
      <c r="D10" s="15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50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51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2200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5"/>
      <c r="B7" s="14"/>
      <c r="C7" s="14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rightToLeft="1" zoomScale="124" zoomScaleNormal="124" workbookViewId="0">
      <selection activeCell="B9" sqref="B9"/>
    </sheetView>
  </sheetViews>
  <sheetFormatPr defaultColWidth="18.85546875" defaultRowHeight="21"/>
  <cols>
    <col min="1" max="1" width="6.42578125" style="53" customWidth="1"/>
    <col min="2" max="2" width="26.42578125" style="53" customWidth="1"/>
    <col min="3" max="3" width="18.85546875" style="53"/>
    <col min="4" max="6" width="21.28515625" style="53" bestFit="1" customWidth="1"/>
    <col min="7" max="7" width="23.140625" style="53" bestFit="1" customWidth="1"/>
    <col min="8" max="8" width="28.85546875" style="53" bestFit="1" customWidth="1"/>
    <col min="9" max="16384" width="18.85546875" style="53"/>
  </cols>
  <sheetData>
    <row r="1" spans="1:7" ht="27" customHeight="1">
      <c r="A1" s="53" t="s">
        <v>62</v>
      </c>
      <c r="B1" s="53" t="s">
        <v>0</v>
      </c>
      <c r="C1" s="53" t="s">
        <v>61</v>
      </c>
      <c r="D1" s="53" t="s">
        <v>2</v>
      </c>
      <c r="E1" s="53" t="s">
        <v>3</v>
      </c>
      <c r="F1" s="53" t="s">
        <v>96</v>
      </c>
      <c r="G1" s="53" t="s">
        <v>97</v>
      </c>
    </row>
    <row r="2" spans="1:7">
      <c r="A2" s="53">
        <v>1</v>
      </c>
      <c r="B2" s="57" t="str">
        <f>ايهاب!B2</f>
        <v xml:space="preserve">ايهاب سيد رفاعى </v>
      </c>
      <c r="D2" s="54">
        <f>ايهاب!$F$2</f>
        <v>3000</v>
      </c>
      <c r="E2" s="54">
        <f>ايهاب!$F$3</f>
        <v>3000</v>
      </c>
      <c r="F2" s="54">
        <f>D2-E2</f>
        <v>0</v>
      </c>
      <c r="G2" s="94">
        <f t="shared" ref="G2:G50" si="0">C2-F2</f>
        <v>0</v>
      </c>
    </row>
    <row r="3" spans="1:7">
      <c r="A3" s="53">
        <v>2</v>
      </c>
      <c r="B3" s="57" t="str">
        <f>سامح!$B$2</f>
        <v>سامح فتحى عبد المولى</v>
      </c>
      <c r="C3" s="53">
        <v>10000</v>
      </c>
      <c r="D3" s="54">
        <f>سامح!$F$2</f>
        <v>0</v>
      </c>
      <c r="E3" s="54">
        <f>سامح!$F$3</f>
        <v>0</v>
      </c>
      <c r="F3" s="54">
        <f t="shared" ref="F3:F50" si="1">D3-E3</f>
        <v>0</v>
      </c>
      <c r="G3" s="94">
        <f t="shared" si="0"/>
        <v>10000</v>
      </c>
    </row>
    <row r="4" spans="1:7">
      <c r="A4" s="53">
        <v>3</v>
      </c>
      <c r="B4" s="57" t="str">
        <f>'ايمن مفرح'!$B$2</f>
        <v>ايمن مفرح عبدالله</v>
      </c>
      <c r="C4" s="53">
        <v>7000</v>
      </c>
      <c r="D4" s="54">
        <f>'ايمن مفرح'!$F$2</f>
        <v>0</v>
      </c>
      <c r="E4" s="54">
        <f>'ايمن مفرح'!$F$3</f>
        <v>0</v>
      </c>
      <c r="F4" s="54">
        <f t="shared" si="1"/>
        <v>0</v>
      </c>
      <c r="G4" s="94">
        <f t="shared" si="0"/>
        <v>7000</v>
      </c>
    </row>
    <row r="5" spans="1:7">
      <c r="A5" s="53">
        <v>4</v>
      </c>
      <c r="B5" s="57" t="str">
        <f>'محمد احمد قطب '!$B$2</f>
        <v xml:space="preserve">محمد احمد قطب </v>
      </c>
      <c r="C5" s="53">
        <v>7000</v>
      </c>
      <c r="D5" s="54">
        <f>'محمد احمد قطب '!$F$2</f>
        <v>2000</v>
      </c>
      <c r="E5" s="54">
        <f>'محمد احمد قطب '!$F$3</f>
        <v>2000</v>
      </c>
      <c r="F5" s="54">
        <f t="shared" si="1"/>
        <v>0</v>
      </c>
      <c r="G5" s="94">
        <f t="shared" si="0"/>
        <v>7000</v>
      </c>
    </row>
    <row r="6" spans="1:7">
      <c r="A6" s="53">
        <v>5</v>
      </c>
      <c r="B6" s="57" t="str">
        <f>'محمد حسين عمار'!$B$2</f>
        <v>محمد حسين عمار</v>
      </c>
      <c r="C6" s="53">
        <v>7000</v>
      </c>
      <c r="D6" s="54">
        <f>'محمد حسين عمار'!$F$2</f>
        <v>10500</v>
      </c>
      <c r="E6" s="54">
        <f>'محمد حسين عمار'!$F$3</f>
        <v>4500</v>
      </c>
      <c r="F6" s="54">
        <f t="shared" si="1"/>
        <v>6000</v>
      </c>
      <c r="G6" s="94">
        <f t="shared" si="0"/>
        <v>1000</v>
      </c>
    </row>
    <row r="7" spans="1:7">
      <c r="A7" s="53">
        <v>6</v>
      </c>
      <c r="B7" s="57" t="str">
        <f>'محمد احمد عبد الصادق'!$B$2</f>
        <v>محمد احمد عبد الصادق</v>
      </c>
      <c r="C7" s="53">
        <v>6000</v>
      </c>
      <c r="D7" s="54">
        <f>'محمد احمد عبد الصادق'!$F$2</f>
        <v>1500</v>
      </c>
      <c r="E7" s="54">
        <f>'محمد احمد عبد الصادق'!$F$3</f>
        <v>0</v>
      </c>
      <c r="F7" s="54">
        <f t="shared" si="1"/>
        <v>1500</v>
      </c>
      <c r="G7" s="94">
        <f t="shared" si="0"/>
        <v>4500</v>
      </c>
    </row>
    <row r="8" spans="1:7">
      <c r="A8" s="53">
        <v>7</v>
      </c>
      <c r="B8" s="57" t="str">
        <f>'احمد سليمان'!$B$2</f>
        <v>احمد سليمان</v>
      </c>
      <c r="C8" s="53">
        <v>6500</v>
      </c>
      <c r="D8" s="54">
        <f>'احمد سليمان'!$F$2</f>
        <v>4000</v>
      </c>
      <c r="E8" s="54">
        <f>'احمد سليمان'!$F$3</f>
        <v>0</v>
      </c>
      <c r="F8" s="54">
        <f t="shared" si="1"/>
        <v>4000</v>
      </c>
      <c r="G8" s="94">
        <f t="shared" si="0"/>
        <v>2500</v>
      </c>
    </row>
    <row r="9" spans="1:7">
      <c r="A9" s="53">
        <v>8</v>
      </c>
      <c r="B9" s="57" t="str">
        <f>'ايهاب احمد عبد الحميد'!$B$2</f>
        <v>ايهاب احمد عبد الحميد</v>
      </c>
      <c r="C9" s="53">
        <v>4500</v>
      </c>
      <c r="D9" s="53">
        <f>'ايهاب احمد عبد الحميد'!$F$2</f>
        <v>7950</v>
      </c>
      <c r="E9" s="53">
        <f>'ايهاب احمد عبد الحميد'!$F$3</f>
        <v>2550</v>
      </c>
      <c r="F9" s="54">
        <f t="shared" si="1"/>
        <v>5400</v>
      </c>
      <c r="G9" s="94">
        <f t="shared" si="0"/>
        <v>-900</v>
      </c>
    </row>
    <row r="10" spans="1:7">
      <c r="A10" s="53">
        <v>9</v>
      </c>
      <c r="B10" s="57" t="str">
        <f>'عمر فرزى عبدالله'!$B$2</f>
        <v>عمر فرزى عبدالله</v>
      </c>
      <c r="C10" s="53">
        <v>4500</v>
      </c>
      <c r="D10" s="5">
        <f>'عمر فرزى عبدالله'!$F$2</f>
        <v>3000</v>
      </c>
      <c r="E10" s="53">
        <f>'عمر فرزى عبدالله'!$F$3</f>
        <v>3000</v>
      </c>
      <c r="F10" s="54">
        <f t="shared" si="1"/>
        <v>0</v>
      </c>
      <c r="G10" s="94">
        <f t="shared" si="0"/>
        <v>4500</v>
      </c>
    </row>
    <row r="11" spans="1:7">
      <c r="A11" s="53">
        <v>10</v>
      </c>
      <c r="B11" s="59" t="str">
        <f>'عبد الرحمن هاشم على'!$B$2</f>
        <v>عبد الرحمن هاشم على</v>
      </c>
      <c r="C11" s="53">
        <v>3500</v>
      </c>
      <c r="D11" s="53">
        <f>'عبد الرحمن هاشم على'!$F$2</f>
        <v>0</v>
      </c>
      <c r="E11" s="53">
        <f>'عبد الرحمن هاشم على'!$F$3</f>
        <v>0</v>
      </c>
      <c r="F11" s="54">
        <f t="shared" si="1"/>
        <v>0</v>
      </c>
      <c r="G11" s="94">
        <f t="shared" si="0"/>
        <v>3500</v>
      </c>
    </row>
    <row r="12" spans="1:7">
      <c r="A12" s="53">
        <v>11</v>
      </c>
      <c r="B12" s="57" t="str">
        <f>'عبد الرحمن سمير '!$B$2</f>
        <v xml:space="preserve">عبد الرحمن سمير </v>
      </c>
      <c r="C12" s="53">
        <v>3500</v>
      </c>
      <c r="D12" s="53">
        <f>'عبد الرحمن سمير '!$F$2</f>
        <v>500</v>
      </c>
      <c r="E12" s="53">
        <f>'عبد الرحمن سمير '!$F$3</f>
        <v>0</v>
      </c>
      <c r="F12" s="54">
        <f t="shared" si="1"/>
        <v>500</v>
      </c>
      <c r="G12" s="94">
        <f t="shared" si="0"/>
        <v>3000</v>
      </c>
    </row>
    <row r="13" spans="1:7">
      <c r="A13" s="53">
        <v>12</v>
      </c>
      <c r="B13" s="57" t="str">
        <f>'مارينا منير ميلاد'!$B$2</f>
        <v>مارينا منير ميلاد</v>
      </c>
      <c r="C13" s="53">
        <v>3500</v>
      </c>
      <c r="D13" s="53">
        <f>'مارينا منير ميلاد'!$F$2</f>
        <v>0</v>
      </c>
      <c r="E13" s="5">
        <f>'مارينا منير ميلاد'!$F$3</f>
        <v>0</v>
      </c>
      <c r="F13" s="54">
        <f t="shared" si="1"/>
        <v>0</v>
      </c>
      <c r="G13" s="94">
        <f t="shared" si="0"/>
        <v>3500</v>
      </c>
    </row>
    <row r="14" spans="1:7">
      <c r="A14" s="53">
        <v>13</v>
      </c>
      <c r="B14" s="57" t="str">
        <f>'ميرنا ماجد وجيه'!$B$2</f>
        <v>ميرنا ماجد وجيه</v>
      </c>
      <c r="C14" s="53">
        <v>3500</v>
      </c>
      <c r="D14" s="53">
        <f>'ميرنا ماجد وجيه'!$F$2</f>
        <v>0</v>
      </c>
      <c r="E14" s="5">
        <f>'ميرنا ماجد وجيه'!$F$3</f>
        <v>0</v>
      </c>
      <c r="F14" s="54">
        <f t="shared" si="1"/>
        <v>0</v>
      </c>
      <c r="G14" s="94">
        <f t="shared" si="0"/>
        <v>3500</v>
      </c>
    </row>
    <row r="15" spans="1:7">
      <c r="A15" s="53">
        <v>14</v>
      </c>
      <c r="B15" s="57" t="s">
        <v>33</v>
      </c>
      <c r="C15" s="53">
        <v>3000</v>
      </c>
      <c r="D15" s="53">
        <f>'حمدى عوض بليدى '!$F$2</f>
        <v>0</v>
      </c>
      <c r="E15" s="53">
        <f>'حمدى عوض بليدى '!$F$3</f>
        <v>0</v>
      </c>
      <c r="F15" s="54">
        <f t="shared" si="1"/>
        <v>0</v>
      </c>
      <c r="G15" s="94">
        <f t="shared" si="0"/>
        <v>3000</v>
      </c>
    </row>
    <row r="16" spans="1:7">
      <c r="A16" s="53">
        <v>15</v>
      </c>
      <c r="B16" s="57" t="str">
        <f>'محمد احمدجمعة ميهوب'!$B$2</f>
        <v>محمد احمدجمعة ميهوب</v>
      </c>
      <c r="C16" s="53">
        <v>3000</v>
      </c>
      <c r="D16" s="53">
        <f>'محمد احمدجمعة ميهوب'!$F$2</f>
        <v>1000</v>
      </c>
      <c r="E16" s="5">
        <f>'محمد احمدجمعة ميهوب'!$F$3</f>
        <v>0</v>
      </c>
      <c r="F16" s="54">
        <f t="shared" si="1"/>
        <v>1000</v>
      </c>
      <c r="G16" s="94">
        <f t="shared" si="0"/>
        <v>2000</v>
      </c>
    </row>
    <row r="17" spans="1:7">
      <c r="A17" s="53">
        <v>16</v>
      </c>
      <c r="B17" s="57" t="str">
        <f>'ياسر عوض '!$B$2</f>
        <v>ياسر عوض</v>
      </c>
      <c r="C17" s="53">
        <v>3000</v>
      </c>
      <c r="D17" s="53">
        <f>'ياسر عوض '!$F$2</f>
        <v>0</v>
      </c>
      <c r="E17" s="53">
        <f>'ياسر عوض '!$F$3</f>
        <v>0</v>
      </c>
      <c r="F17" s="54">
        <f t="shared" si="1"/>
        <v>0</v>
      </c>
      <c r="G17" s="94">
        <f t="shared" si="0"/>
        <v>3000</v>
      </c>
    </row>
    <row r="18" spans="1:7">
      <c r="A18" s="53">
        <v>17</v>
      </c>
      <c r="B18" s="57" t="s">
        <v>40</v>
      </c>
      <c r="C18" s="53">
        <v>3000</v>
      </c>
      <c r="D18" s="53">
        <f>'فارس محمد احمد'!$F$2</f>
        <v>0</v>
      </c>
      <c r="E18" s="53">
        <f>'فارس محمد احمد'!$F$3</f>
        <v>0</v>
      </c>
      <c r="F18" s="54">
        <f t="shared" si="1"/>
        <v>0</v>
      </c>
      <c r="G18" s="94">
        <f t="shared" si="0"/>
        <v>3000</v>
      </c>
    </row>
    <row r="19" spans="1:7">
      <c r="A19" s="53">
        <v>18</v>
      </c>
      <c r="B19" s="57" t="str">
        <f>'شيماء احمد عمر '!$B$2</f>
        <v xml:space="preserve">شيماء احمد عمر </v>
      </c>
      <c r="C19" s="53">
        <v>3000</v>
      </c>
      <c r="D19" s="53">
        <f>'شيماء احمد عمر '!$F$2</f>
        <v>2200</v>
      </c>
      <c r="E19" s="53">
        <f>'شيماء احمد عمر '!$F$3</f>
        <v>2000</v>
      </c>
      <c r="F19" s="54">
        <f t="shared" si="1"/>
        <v>200</v>
      </c>
      <c r="G19" s="94">
        <f t="shared" si="0"/>
        <v>2800</v>
      </c>
    </row>
    <row r="20" spans="1:7">
      <c r="A20" s="53">
        <v>19</v>
      </c>
      <c r="B20" s="57" t="str">
        <f>'علاء حمدى عوض'!$B$2</f>
        <v>علاء حمدى عوض</v>
      </c>
      <c r="C20" s="53">
        <v>3000</v>
      </c>
      <c r="D20" s="53">
        <f>'علاء حمدى عوض'!$F$2</f>
        <v>0</v>
      </c>
      <c r="E20" s="53">
        <f>'علاء حمدى عوض'!$F$3</f>
        <v>0</v>
      </c>
      <c r="F20" s="54">
        <f t="shared" si="1"/>
        <v>0</v>
      </c>
      <c r="G20" s="94">
        <f t="shared" si="0"/>
        <v>3000</v>
      </c>
    </row>
    <row r="21" spans="1:7">
      <c r="A21" s="53">
        <v>20</v>
      </c>
      <c r="B21" s="57" t="str">
        <f>'سيد عبد القادر على'!$B$2</f>
        <v>سيد عبد القادر على</v>
      </c>
      <c r="C21" s="53">
        <v>3000</v>
      </c>
      <c r="D21" s="53">
        <f>'سيد عبد القادر على'!$F$2</f>
        <v>1700</v>
      </c>
      <c r="E21" s="53">
        <f>'سيد عبد القادر على'!$F$3</f>
        <v>0</v>
      </c>
      <c r="F21" s="54">
        <f t="shared" si="1"/>
        <v>1700</v>
      </c>
      <c r="G21" s="94">
        <f t="shared" si="0"/>
        <v>1300</v>
      </c>
    </row>
    <row r="22" spans="1:7">
      <c r="A22" s="53">
        <v>21</v>
      </c>
      <c r="B22" s="57" t="str">
        <f>'هناء عبد الناصر '!$B$2</f>
        <v xml:space="preserve">هناء عبد الناصر </v>
      </c>
      <c r="C22" s="53">
        <v>2500</v>
      </c>
      <c r="D22" s="53">
        <f>'هناء عبد الناصر '!$F$2</f>
        <v>0</v>
      </c>
      <c r="E22" s="53">
        <f>'هناء عبد الناصر '!$F$3</f>
        <v>0</v>
      </c>
      <c r="F22" s="54">
        <f t="shared" si="1"/>
        <v>0</v>
      </c>
      <c r="G22" s="94">
        <f t="shared" si="0"/>
        <v>2500</v>
      </c>
    </row>
    <row r="23" spans="1:7">
      <c r="A23" s="53">
        <v>22</v>
      </c>
      <c r="B23" s="57" t="str">
        <f>'صايم عيد محمد سلامه'!$B$2</f>
        <v>صايم عيد محمد سلامه</v>
      </c>
      <c r="C23" s="53">
        <v>2500</v>
      </c>
      <c r="D23" s="53">
        <f>'صايم عيد محمد سلامه'!$F$2</f>
        <v>600</v>
      </c>
      <c r="E23" s="53">
        <f>'صايم عيد محمد سلامه'!$F$3</f>
        <v>500</v>
      </c>
      <c r="F23" s="54">
        <f t="shared" si="1"/>
        <v>100</v>
      </c>
      <c r="G23" s="94">
        <f t="shared" si="0"/>
        <v>2400</v>
      </c>
    </row>
    <row r="24" spans="1:7">
      <c r="A24" s="53">
        <v>23</v>
      </c>
      <c r="B24" s="57" t="str">
        <f>'اسماعيل ابراهيم سعد'!$B$2</f>
        <v>اسماعيل ابراهيم سعد</v>
      </c>
      <c r="C24" s="53">
        <v>2500</v>
      </c>
      <c r="D24" s="53">
        <f>'اسماعيل ابراهيم سعد'!$F$2</f>
        <v>0</v>
      </c>
      <c r="E24" s="53">
        <f>'اسماعيل ابراهيم سعد'!$F$3</f>
        <v>0</v>
      </c>
      <c r="F24" s="54">
        <f t="shared" si="1"/>
        <v>0</v>
      </c>
      <c r="G24" s="94">
        <f t="shared" si="0"/>
        <v>2500</v>
      </c>
    </row>
    <row r="25" spans="1:7">
      <c r="A25" s="53">
        <v>24</v>
      </c>
      <c r="B25" s="57" t="str">
        <f>'ابراهيم خالد سيد جمعة'!$B$2</f>
        <v>ابراهيم خالد سيد جمعة</v>
      </c>
      <c r="C25" s="53">
        <v>2200</v>
      </c>
      <c r="D25" s="53">
        <f>'ابراهيم خالد سيد جمعة'!$F$2</f>
        <v>0</v>
      </c>
      <c r="E25" s="53">
        <f>'ابراهيم خالد سيد جمعة'!$F$3</f>
        <v>0</v>
      </c>
      <c r="F25" s="54">
        <f t="shared" si="1"/>
        <v>0</v>
      </c>
      <c r="G25" s="94">
        <f t="shared" si="0"/>
        <v>2200</v>
      </c>
    </row>
    <row r="26" spans="1:7">
      <c r="A26" s="53">
        <v>25</v>
      </c>
      <c r="B26" s="57" t="str">
        <f>'عيد فرحات سيد'!$B$2</f>
        <v>عيد فرحات سيد</v>
      </c>
      <c r="C26" s="53">
        <v>1700</v>
      </c>
      <c r="D26" s="53">
        <f>'عيد فرحات سيد'!$F$2</f>
        <v>0</v>
      </c>
      <c r="E26" s="53">
        <f>'عيد فرحات سيد'!$F$3</f>
        <v>0</v>
      </c>
      <c r="F26" s="54">
        <f t="shared" si="1"/>
        <v>0</v>
      </c>
      <c r="G26" s="94">
        <f t="shared" si="0"/>
        <v>1700</v>
      </c>
    </row>
    <row r="27" spans="1:7">
      <c r="A27" s="53">
        <v>26</v>
      </c>
      <c r="B27" s="57" t="str">
        <f>'محمد مفتاح'!$B$2</f>
        <v>محمد مفتاح</v>
      </c>
      <c r="C27" s="53">
        <v>1700</v>
      </c>
      <c r="D27" s="53">
        <f>'محمد مفتاح'!$F$2</f>
        <v>0</v>
      </c>
      <c r="E27" s="53">
        <f>'محمد مفتاح'!$F$3</f>
        <v>0</v>
      </c>
      <c r="F27" s="54">
        <f t="shared" si="1"/>
        <v>0</v>
      </c>
      <c r="G27" s="94">
        <f t="shared" si="0"/>
        <v>1700</v>
      </c>
    </row>
    <row r="28" spans="1:7">
      <c r="A28" s="53">
        <v>27</v>
      </c>
      <c r="B28" s="57" t="str">
        <f>'هشام عيد شوبك'!$B$2</f>
        <v>هشام عيد شوبك</v>
      </c>
      <c r="C28" s="53">
        <v>1700</v>
      </c>
      <c r="D28" s="53">
        <f>'هشام عيد شوبك'!$F$2</f>
        <v>0</v>
      </c>
      <c r="E28" s="53">
        <f>'محمد مفتاح'!$F$3</f>
        <v>0</v>
      </c>
      <c r="F28" s="54">
        <f t="shared" si="1"/>
        <v>0</v>
      </c>
      <c r="G28" s="94">
        <f t="shared" si="0"/>
        <v>1700</v>
      </c>
    </row>
    <row r="29" spans="1:7">
      <c r="A29" s="53">
        <v>28</v>
      </c>
      <c r="B29" s="57" t="s">
        <v>56</v>
      </c>
      <c r="C29" s="53">
        <v>1700</v>
      </c>
      <c r="D29" s="53">
        <f>'خالد عبد العزيزمفتاح'!$F$2</f>
        <v>0</v>
      </c>
      <c r="E29" s="53">
        <f>'خالد عبد العزيزمفتاح'!$F$3</f>
        <v>0</v>
      </c>
      <c r="F29" s="54">
        <f t="shared" si="1"/>
        <v>0</v>
      </c>
      <c r="G29" s="94">
        <f t="shared" si="0"/>
        <v>1700</v>
      </c>
    </row>
    <row r="30" spans="1:7">
      <c r="A30" s="53">
        <v>29</v>
      </c>
      <c r="B30" s="57" t="str">
        <f>'عبدالكريم عبدالعليم'!$B$2</f>
        <v>عبدالكريم عبدالعليم</v>
      </c>
      <c r="C30" s="53">
        <v>1500</v>
      </c>
      <c r="D30" s="53">
        <f>'عبدالكريم عبدالعليم'!$F$2</f>
        <v>0</v>
      </c>
      <c r="E30" s="53">
        <f>'عبدالكريم عبدالعليم'!$F$3</f>
        <v>0</v>
      </c>
      <c r="F30" s="54">
        <f t="shared" si="1"/>
        <v>0</v>
      </c>
      <c r="G30" s="94">
        <f t="shared" si="0"/>
        <v>1500</v>
      </c>
    </row>
    <row r="31" spans="1:7">
      <c r="A31" s="53">
        <v>30</v>
      </c>
      <c r="B31" s="57" t="str">
        <f>'محمد احمد عبدون'!$B$2</f>
        <v>محمد احمد عبدون</v>
      </c>
      <c r="C31" s="53">
        <v>1700</v>
      </c>
      <c r="D31" s="53">
        <f>'محمد احمد عبدون'!$F$2</f>
        <v>0</v>
      </c>
      <c r="E31" s="53">
        <f>'محمد احمد عبدون'!$F$3</f>
        <v>0</v>
      </c>
      <c r="F31" s="54">
        <f t="shared" si="1"/>
        <v>0</v>
      </c>
      <c r="G31" s="94">
        <f t="shared" si="0"/>
        <v>1700</v>
      </c>
    </row>
    <row r="32" spans="1:7">
      <c r="A32" s="53">
        <v>31</v>
      </c>
      <c r="B32" s="57" t="str">
        <f>'حازم ابراهيم عبد العال '!$B$2</f>
        <v>حازم ابراهيم عبد العال</v>
      </c>
      <c r="C32" s="53">
        <v>1500</v>
      </c>
      <c r="D32" s="53">
        <f>'حازم ابراهيم عبد العال '!$F$2</f>
        <v>0</v>
      </c>
      <c r="E32" s="53">
        <f>'حازم ابراهيم عبد العال '!$F$3</f>
        <v>0</v>
      </c>
      <c r="F32" s="54">
        <f t="shared" si="1"/>
        <v>0</v>
      </c>
      <c r="G32" s="94">
        <f t="shared" si="0"/>
        <v>1500</v>
      </c>
    </row>
    <row r="33" spans="1:7">
      <c r="A33" s="53">
        <v>32</v>
      </c>
      <c r="B33" s="57" t="str">
        <f>'سيد عبد العليم يوسف '!$B$2</f>
        <v>سيد عبد العليم يوسف</v>
      </c>
      <c r="C33" s="53">
        <v>1500</v>
      </c>
      <c r="D33" s="53">
        <f>'سيد عبد العليم يوسف '!$F$2</f>
        <v>0</v>
      </c>
      <c r="E33" s="53">
        <f>'سيد عبد العليم يوسف '!$F$3</f>
        <v>0</v>
      </c>
      <c r="F33" s="54">
        <f t="shared" si="1"/>
        <v>0</v>
      </c>
      <c r="G33" s="94">
        <f t="shared" si="0"/>
        <v>1500</v>
      </c>
    </row>
    <row r="34" spans="1:7">
      <c r="A34" s="53">
        <v>33</v>
      </c>
      <c r="B34" s="57" t="str">
        <f>'محمد حسين محمد '!$B$2</f>
        <v>محمد حسين محمد</v>
      </c>
      <c r="C34" s="53">
        <v>500</v>
      </c>
      <c r="D34" s="53">
        <f>'محمد حسين محمد '!$F$2</f>
        <v>0</v>
      </c>
      <c r="E34" s="53">
        <f>'محمد حسين محمد '!$F$3</f>
        <v>0</v>
      </c>
      <c r="F34" s="54">
        <f t="shared" si="1"/>
        <v>0</v>
      </c>
      <c r="G34" s="94">
        <f t="shared" si="0"/>
        <v>500</v>
      </c>
    </row>
    <row r="35" spans="1:7">
      <c r="A35" s="53">
        <v>34</v>
      </c>
      <c r="B35" s="57" t="str">
        <f>'محمد ميزار'!$B$2</f>
        <v>محمد ميزار</v>
      </c>
      <c r="C35" s="53">
        <v>2500</v>
      </c>
      <c r="D35" s="53">
        <f>'محمد ميزار'!$F$2</f>
        <v>0</v>
      </c>
      <c r="E35" s="53">
        <f>'محمد ميزار'!$F$3</f>
        <v>0</v>
      </c>
      <c r="F35" s="54">
        <f t="shared" si="1"/>
        <v>0</v>
      </c>
      <c r="G35" s="94">
        <f t="shared" si="0"/>
        <v>2500</v>
      </c>
    </row>
    <row r="36" spans="1:7">
      <c r="A36" s="53">
        <v>35</v>
      </c>
      <c r="B36" s="57" t="str">
        <f>'محمد شرف'!$B$2</f>
        <v>محمد شرف صالح</v>
      </c>
      <c r="C36" s="53">
        <v>2500</v>
      </c>
      <c r="D36" s="53">
        <f>'محمد شرف'!$F$2</f>
        <v>1500</v>
      </c>
      <c r="E36" s="53">
        <f>'محمد شرف'!$F$3</f>
        <v>0</v>
      </c>
      <c r="F36" s="54">
        <f t="shared" si="1"/>
        <v>1500</v>
      </c>
      <c r="G36" s="94">
        <f t="shared" si="0"/>
        <v>1000</v>
      </c>
    </row>
    <row r="37" spans="1:7">
      <c r="A37" s="53">
        <v>36</v>
      </c>
      <c r="B37" s="57" t="str">
        <f>'شوقي غريب'!$B$2</f>
        <v>شوقي غريب</v>
      </c>
      <c r="C37" s="53">
        <v>2500</v>
      </c>
      <c r="D37" s="53">
        <f>'شوقي غريب'!$F$2</f>
        <v>100</v>
      </c>
      <c r="E37" s="53">
        <f>'شوقي غريب'!$F$3</f>
        <v>0</v>
      </c>
      <c r="F37" s="54">
        <f t="shared" si="1"/>
        <v>100</v>
      </c>
      <c r="G37" s="94">
        <f t="shared" si="0"/>
        <v>2400</v>
      </c>
    </row>
    <row r="38" spans="1:7">
      <c r="A38" s="53">
        <v>37</v>
      </c>
      <c r="B38" s="57" t="str">
        <f>'احمد عبدالكريم'!$B$2</f>
        <v>احمد عبدالكريم</v>
      </c>
      <c r="C38" s="53">
        <v>2500</v>
      </c>
      <c r="D38" s="53">
        <f>'احمد عبدالكريم'!$F$2</f>
        <v>200</v>
      </c>
      <c r="E38" s="53">
        <f>'احمد عبدالكريم'!$F$3</f>
        <v>0</v>
      </c>
      <c r="F38" s="54">
        <f t="shared" si="1"/>
        <v>200</v>
      </c>
      <c r="G38" s="94">
        <f t="shared" si="0"/>
        <v>2300</v>
      </c>
    </row>
    <row r="39" spans="1:7">
      <c r="A39" s="53">
        <v>38</v>
      </c>
      <c r="B39" s="57" t="str">
        <f>'صبري علي السعدي'!$B$2</f>
        <v>صبري علي السعدي</v>
      </c>
      <c r="C39" s="53">
        <v>2500</v>
      </c>
      <c r="D39" s="53">
        <f>'صبري علي السعدي'!$F$2</f>
        <v>200</v>
      </c>
      <c r="E39" s="53">
        <f>'صبري علي السعدي'!$F$3</f>
        <v>200</v>
      </c>
      <c r="F39" s="54">
        <f t="shared" si="1"/>
        <v>0</v>
      </c>
      <c r="G39" s="94">
        <f t="shared" si="0"/>
        <v>2500</v>
      </c>
    </row>
    <row r="40" spans="1:7">
      <c r="A40" s="53">
        <v>39</v>
      </c>
      <c r="B40" s="57" t="str">
        <f>'طارق عبدالغفار'!$B$2</f>
        <v>طارق عبدالغفار</v>
      </c>
      <c r="C40" s="53">
        <v>2000</v>
      </c>
      <c r="D40" s="53">
        <f>'طارق عبدالغفار'!$F$2</f>
        <v>0</v>
      </c>
      <c r="E40" s="53">
        <f>'طارق عبدالغفار'!$F$3</f>
        <v>0</v>
      </c>
      <c r="F40" s="54">
        <f t="shared" si="1"/>
        <v>0</v>
      </c>
      <c r="G40" s="94">
        <f t="shared" si="0"/>
        <v>2000</v>
      </c>
    </row>
    <row r="41" spans="1:7">
      <c r="A41" s="53">
        <v>40</v>
      </c>
      <c r="B41" s="57" t="str">
        <f>'محمود رجب'!$B$2</f>
        <v>محمود رجب</v>
      </c>
      <c r="C41" s="53">
        <v>2500</v>
      </c>
      <c r="D41" s="53">
        <f>'محمود رجب'!$F$2</f>
        <v>0</v>
      </c>
      <c r="E41" s="53">
        <f>'محمود رجب'!$F$3</f>
        <v>0</v>
      </c>
      <c r="F41" s="54">
        <f t="shared" si="1"/>
        <v>0</v>
      </c>
      <c r="G41" s="94">
        <f t="shared" si="0"/>
        <v>2500</v>
      </c>
    </row>
    <row r="42" spans="1:7">
      <c r="A42" s="53">
        <v>41</v>
      </c>
      <c r="B42" s="57" t="str">
        <f>'محمد صايم'!$B$2</f>
        <v>محمد صايم عيد</v>
      </c>
      <c r="C42" s="53">
        <v>1700</v>
      </c>
      <c r="D42" s="53">
        <f>'محمد صايم'!$F$2</f>
        <v>200</v>
      </c>
      <c r="E42" s="53">
        <f>'محمد صايم'!$F$3</f>
        <v>0</v>
      </c>
      <c r="F42" s="54">
        <f t="shared" si="1"/>
        <v>200</v>
      </c>
      <c r="G42" s="94">
        <f t="shared" si="0"/>
        <v>1500</v>
      </c>
    </row>
    <row r="43" spans="1:7">
      <c r="A43" s="53">
        <v>42</v>
      </c>
      <c r="B43" s="57" t="str">
        <f>'محمد طرفايه'!$B$2</f>
        <v>محمد طرفايه</v>
      </c>
      <c r="C43" s="53">
        <f>'محمد طرفايه'!$B$4</f>
        <v>5000</v>
      </c>
      <c r="D43" s="53">
        <f>'محمد طرفايه'!$F$2</f>
        <v>0</v>
      </c>
      <c r="E43" s="53">
        <f>'محمد طرفايه'!$F$3</f>
        <v>0</v>
      </c>
      <c r="F43" s="54">
        <f t="shared" si="1"/>
        <v>0</v>
      </c>
      <c r="G43" s="94">
        <f t="shared" si="0"/>
        <v>5000</v>
      </c>
    </row>
    <row r="44" spans="1:7">
      <c r="A44" s="53">
        <v>43</v>
      </c>
      <c r="B44" s="57" t="str">
        <f>'حمادة عيد السعدي'!$B$2</f>
        <v>حماده عيد السعدي</v>
      </c>
      <c r="C44" s="53">
        <f>'حمادة عيد السعدي'!$B$4</f>
        <v>3500</v>
      </c>
      <c r="D44" s="53">
        <f>'حمادة عيد السعدي'!$F$2</f>
        <v>0</v>
      </c>
      <c r="E44" s="53">
        <f>'حمادة عيد السعدي'!$F$3</f>
        <v>0</v>
      </c>
      <c r="F44" s="54">
        <f t="shared" si="1"/>
        <v>0</v>
      </c>
      <c r="G44" s="94">
        <f t="shared" si="0"/>
        <v>3500</v>
      </c>
    </row>
    <row r="45" spans="1:7">
      <c r="A45" s="53">
        <v>44</v>
      </c>
      <c r="B45" s="57" t="str">
        <f>'محمد بكري'!$B$2</f>
        <v>محمد بكري</v>
      </c>
      <c r="C45" s="53">
        <f>'محمد بكري'!$B$4</f>
        <v>2500</v>
      </c>
      <c r="D45" s="53">
        <f>'محمد بكري'!$F$2</f>
        <v>0</v>
      </c>
      <c r="E45" s="53">
        <f>'محمد بكري'!$F$3</f>
        <v>0</v>
      </c>
      <c r="F45" s="54">
        <f t="shared" si="1"/>
        <v>0</v>
      </c>
      <c r="G45" s="94">
        <f t="shared" si="0"/>
        <v>2500</v>
      </c>
    </row>
    <row r="46" spans="1:7">
      <c r="A46" s="53">
        <v>45</v>
      </c>
      <c r="B46" s="57" t="str">
        <f>'عبدالحمن طلعت'!$B$2</f>
        <v>عبدالرحمن طلعت</v>
      </c>
      <c r="C46" s="53">
        <f>'عبدالحمن طلعت'!$B$4</f>
        <v>1700</v>
      </c>
      <c r="D46" s="53">
        <f>'عبدالحمن طلعت'!$F$2</f>
        <v>0</v>
      </c>
      <c r="E46" s="53">
        <f>'عبدالحمن طلعت'!$F$3</f>
        <v>0</v>
      </c>
      <c r="F46" s="54">
        <f t="shared" si="1"/>
        <v>0</v>
      </c>
      <c r="G46" s="94">
        <f t="shared" si="0"/>
        <v>1700</v>
      </c>
    </row>
    <row r="47" spans="1:7">
      <c r="A47" s="53">
        <v>46</v>
      </c>
      <c r="B47" s="57" t="str">
        <f>'محمد عويس'!$B$2</f>
        <v>محمد عويس</v>
      </c>
      <c r="C47" s="53">
        <f>'محمد عويس'!$B$4</f>
        <v>1700</v>
      </c>
      <c r="D47" s="53">
        <f>'محمد عويس'!$F$2</f>
        <v>0</v>
      </c>
      <c r="E47" s="53">
        <f>'محمد عويس'!$F$3</f>
        <v>0</v>
      </c>
      <c r="F47" s="54">
        <f t="shared" si="1"/>
        <v>0</v>
      </c>
      <c r="G47" s="94">
        <f t="shared" si="0"/>
        <v>1700</v>
      </c>
    </row>
    <row r="48" spans="1:7">
      <c r="A48" s="53">
        <v>47</v>
      </c>
      <c r="B48" s="57" t="str">
        <f>'حسن مصطفي'!$B$2</f>
        <v>حسن مصطفي</v>
      </c>
      <c r="C48" s="53">
        <f>'حسن مصطفي'!$B$4</f>
        <v>1700</v>
      </c>
      <c r="D48" s="53">
        <f>'حسن مصطفي'!$F$2</f>
        <v>623</v>
      </c>
      <c r="E48" s="53">
        <f>'حسن مصطفي'!$F$3</f>
        <v>0</v>
      </c>
      <c r="F48" s="54">
        <f t="shared" si="1"/>
        <v>623</v>
      </c>
      <c r="G48" s="94">
        <f>C48-F48</f>
        <v>1077</v>
      </c>
    </row>
    <row r="49" spans="1:7">
      <c r="A49" s="53">
        <v>48</v>
      </c>
      <c r="B49" s="57" t="str">
        <f>'يوسف حبيشي'!$B$2</f>
        <v>يوسف حبيشي</v>
      </c>
      <c r="C49" s="53">
        <f>'يوسف حبيشي'!$B$4</f>
        <v>0</v>
      </c>
      <c r="D49" s="53">
        <f>'يوسف حبيشي'!$F$2</f>
        <v>50</v>
      </c>
      <c r="E49" s="53">
        <f>'يوسف حبيشي'!$F$3</f>
        <v>0</v>
      </c>
      <c r="F49" s="54">
        <f t="shared" si="1"/>
        <v>50</v>
      </c>
      <c r="G49" s="94">
        <f t="shared" si="0"/>
        <v>-50</v>
      </c>
    </row>
    <row r="50" spans="1:7">
      <c r="B50" s="57"/>
      <c r="F50" s="54">
        <f t="shared" si="1"/>
        <v>0</v>
      </c>
      <c r="G50" s="94">
        <f t="shared" si="0"/>
        <v>0</v>
      </c>
    </row>
    <row r="51" spans="1:7">
      <c r="C51" s="53">
        <f>SUM(C2:C42)</f>
        <v>129400</v>
      </c>
      <c r="D51" s="54">
        <f>SUM(D2:D43)</f>
        <v>40150</v>
      </c>
      <c r="E51" s="54">
        <f>SUM(E2:E40)</f>
        <v>17750</v>
      </c>
      <c r="F51" s="54">
        <f>SUM(F2:F50)</f>
        <v>23073</v>
      </c>
    </row>
    <row r="52" spans="1:7">
      <c r="E52" s="53" t="s">
        <v>67</v>
      </c>
    </row>
    <row r="53" spans="1:7">
      <c r="E53" s="54"/>
    </row>
  </sheetData>
  <hyperlinks>
    <hyperlink ref="B10" location="'عمر فرزى عبدالله'!A1" display="'عمر فرزى عبدالله'!A1"/>
    <hyperlink ref="B2" location="ايهاب!A1" display="ايهاب!A1"/>
    <hyperlink ref="B3" location="سامح!A1" display="سامح!A1"/>
    <hyperlink ref="B4" location="'ايمن مفرح'!A1" display="'ايمن مفرح'!A1"/>
    <hyperlink ref="B5" location="'محمد احمد قطب '!A1" display="'محمد احمد قطب '!A1"/>
    <hyperlink ref="B6" location="'محمد حسين عمار'!A1" display="'محمد حسين عمار'!A1"/>
    <hyperlink ref="B7" location="'محمد احمد عبد الصادق'!A1" display="'محمد احمد عبد الصادق'!A1"/>
    <hyperlink ref="B9" location="'ايهاب احمد عبد الحميد'!A1" display="'ايهاب احمد عبد الحميد'!A1"/>
    <hyperlink ref="B11" location="'عبد الرحمن هاشم على'!A1" display="'عبد الرحمن هاشم على'!A1"/>
    <hyperlink ref="B12" location="'عبد الرحمن سمير '!A1" display="'عبد الرحمن سمير '!A1"/>
    <hyperlink ref="B13" location="'مارينا منير ميلاد'!A1" display="'مارينا منير ميلاد'!A1"/>
    <hyperlink ref="B14" location="'ميرنا ماجد وجيه'!A1" display="'ميرنا ماجد وجيه'!A1"/>
    <hyperlink ref="B15" location="'حمدى عوض بليدى '!A1" display="حمدى عوض بليدى "/>
    <hyperlink ref="B16" location="'محمد احمدجمعة ميهوب'!A1" display="'محمد احمدجمعة ميهوب'!A1"/>
    <hyperlink ref="B17" location="'ياسر عوض '!A1" display="'ياسر عوض '!A1"/>
    <hyperlink ref="B18" location="'فارس محمد احمد'!A1" display="فارس محمد احمد"/>
    <hyperlink ref="B19" location="'شيماء احمد عمر '!A1" display="'شيماء احمد عمر '!A1"/>
    <hyperlink ref="B20" location="'علاء حمدى عوض'!A1" display="'علاء حمدى عوض'!A1"/>
    <hyperlink ref="B21" location="'سيد عبد القادر على'!A1" display="'سيد عبد القادر على'!A1"/>
    <hyperlink ref="B22" location="'هناء عبد الناصر '!A1" display="'هناء عبد الناصر '!A1"/>
    <hyperlink ref="B23" location="'صايم عيد محمد سلامه'!A1" display="'صايم عيد محمد سلامه'!A1"/>
    <hyperlink ref="B24" location="'اسماعيل ابراهيم سعد'!A1" display="'اسماعيل ابراهيم سعد'!A1"/>
    <hyperlink ref="B25" location="'ابراهيم خالد سيد جمعة'!A1" display="'ابراهيم خالد سيد جمعة'!A1"/>
    <hyperlink ref="B26" location="'عيد فرحات سيد'!A1" display="'عيد فرحات سيد'!A1"/>
    <hyperlink ref="B27" location="'محمد مفتاح'!A1" display="'محمد مفتاح'!A1"/>
    <hyperlink ref="B28" location="'هشام عيد شوبك'!A1" display="'هشام عيد شوبك'!A1"/>
    <hyperlink ref="B29" location="'خالد عبد العزيزمفتاح'!A1" display="خالد عبد العزيزمفتاح"/>
    <hyperlink ref="B31" location="'على عيد شوبك'!A1" display="'على عيد شوبك'!A1"/>
    <hyperlink ref="B32" location="'حازم ابراهيم عبد العال '!A1" display="'حازم ابراهيم عبد العال '!A1"/>
    <hyperlink ref="B33" location="'سيد عبد العليم يوسف '!A1" display="'سيد عبد العليم يوسف '!A1"/>
    <hyperlink ref="B34" location="'محمد حسين محمد '!A1" display="'محمد حسين محمد '!A1"/>
    <hyperlink ref="B35" location="'محمد ميزار'!A1" display="'محمد ميزار'!A1"/>
    <hyperlink ref="B8" location="'احمد سليمان'!A1" display="'احمد سليمان'!A1"/>
    <hyperlink ref="B36" location="'محمد شرف'!A1" display="'محمد شرف'!A1"/>
    <hyperlink ref="B37" location="'شوقي غريب'!A1" display="'شوقي غريب'!A1"/>
    <hyperlink ref="B38" location="'احمد عبدالكريم'!A1" display="'احمد عبدالكريم'!A1"/>
    <hyperlink ref="B30" location="'عمر محروس '!A1" display="'عمر محروس '!A1"/>
    <hyperlink ref="B39" location="'صبري علي السعدي'!A1" display="'صبري علي السعدي'!A1"/>
    <hyperlink ref="B40" location="'طارق عبدالغفار'!A1" display="'طارق عبدالغفار'!A1"/>
    <hyperlink ref="B41" location="'محمود رجب'!A1" display="'محمود رجب'!A1"/>
    <hyperlink ref="B42" location="'محمد صايم'!A1" display="'محمد صايم'!A1"/>
    <hyperlink ref="B43" location="'محمد طرفايه'!A1" display="'محمد طرفايه'!A1"/>
    <hyperlink ref="B44" location="'حمادة عيد السعدي'!A1" display="'حمادة عيد السعدي'!A1"/>
    <hyperlink ref="B45" location="'محمد بكري'!A1" display="'محمد بكري'!A1"/>
    <hyperlink ref="B46" location="'عبدالحمن طلعت'!A1" display="'عبدالحمن طلعت'!A1"/>
    <hyperlink ref="B47" location="'محمد عويس'!A1" display="'محمد عويس'!A1"/>
    <hyperlink ref="B48" location="'حسن مصطفي'!A1" display="'حسن مصطفي'!A1"/>
    <hyperlink ref="B49" location="'يوسف حبيشي'!A1" display="'يوسف حبيشي'!A1"/>
  </hyperlinks>
  <pageMargins left="0.7" right="0.7" top="0.75" bottom="0.75" header="0.3" footer="0.3"/>
  <pageSetup paperSize="9" scale="52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52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46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1700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5"/>
      <c r="B7" s="14"/>
      <c r="C7" s="14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53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46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/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5"/>
      <c r="B7" s="14"/>
      <c r="C7" s="14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54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72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1700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5"/>
      <c r="B7" s="14"/>
      <c r="C7" s="14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55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72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1700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5"/>
      <c r="B7" s="14"/>
      <c r="C7" s="14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56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72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1700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5"/>
      <c r="B7" s="14"/>
      <c r="C7" s="14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79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80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1500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5"/>
      <c r="B7" s="14"/>
      <c r="C7" s="14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45" t="s">
        <v>78</v>
      </c>
      <c r="C2" s="45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81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1700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5"/>
      <c r="B7" s="14"/>
      <c r="C7" s="14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2"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57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58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1000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5"/>
      <c r="B7" s="14"/>
      <c r="C7" s="14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59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58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1000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5"/>
      <c r="B7" s="14"/>
      <c r="C7" s="14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60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/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/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5"/>
      <c r="B7" s="14"/>
      <c r="C7" s="14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pane ySplit="6" topLeftCell="A7" activePane="bottomLeft" state="frozen"/>
      <selection pane="bottomLeft"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55.42578125" bestFit="1" customWidth="1"/>
    <col min="5" max="5" width="21.42578125" customWidth="1"/>
    <col min="6" max="6" width="22.42578125" style="1" customWidth="1"/>
    <col min="7" max="7" width="23.42578125" customWidth="1"/>
  </cols>
  <sheetData>
    <row r="1" spans="1:7" ht="22.5" customHeight="1" thickTop="1">
      <c r="E1" s="50" t="s">
        <v>64</v>
      </c>
      <c r="F1" s="55"/>
    </row>
    <row r="2" spans="1:7" s="2" customFormat="1" ht="27" customHeight="1">
      <c r="A2" s="44" t="s">
        <v>0</v>
      </c>
      <c r="B2" s="101" t="s">
        <v>11</v>
      </c>
      <c r="C2" s="101"/>
      <c r="D2" s="28" t="s">
        <v>9</v>
      </c>
      <c r="E2" s="32" t="s">
        <v>2</v>
      </c>
      <c r="F2" s="4">
        <f>SUM(B7:B39)</f>
        <v>3000</v>
      </c>
      <c r="G2" s="56" t="s">
        <v>10</v>
      </c>
    </row>
    <row r="3" spans="1:7" s="2" customFormat="1" ht="27" customHeight="1">
      <c r="A3" s="40" t="s">
        <v>1</v>
      </c>
      <c r="B3" s="102" t="s">
        <v>12</v>
      </c>
      <c r="C3" s="102"/>
      <c r="D3" s="29" t="s">
        <v>66</v>
      </c>
      <c r="E3" s="32" t="s">
        <v>3</v>
      </c>
      <c r="F3" s="4">
        <f>SUM(C7:C39)</f>
        <v>3000</v>
      </c>
    </row>
    <row r="4" spans="1:7" s="2" customFormat="1" ht="22.5" customHeight="1" thickBot="1">
      <c r="A4" s="2" t="s">
        <v>61</v>
      </c>
      <c r="B4" s="103"/>
      <c r="C4" s="103"/>
      <c r="E4" s="46" t="s">
        <v>4</v>
      </c>
      <c r="F4" s="47">
        <f>F2-F3</f>
        <v>0</v>
      </c>
    </row>
    <row r="5" spans="1:7" s="2" customFormat="1" ht="7.5" customHeight="1" thickTop="1" thickBot="1">
      <c r="A5" s="42"/>
      <c r="B5" s="42"/>
      <c r="C5" s="42"/>
      <c r="D5" s="42"/>
      <c r="E5" s="42"/>
      <c r="F5" s="42"/>
      <c r="G5" s="42"/>
    </row>
    <row r="6" spans="1:7" s="2" customFormat="1" ht="32.25" customHeight="1" thickTop="1" thickBot="1">
      <c r="A6" s="35" t="s">
        <v>8</v>
      </c>
      <c r="B6" s="36" t="s">
        <v>2</v>
      </c>
      <c r="C6" s="36" t="s">
        <v>3</v>
      </c>
      <c r="D6" s="36" t="s">
        <v>5</v>
      </c>
      <c r="E6" s="36" t="s">
        <v>6</v>
      </c>
      <c r="F6" s="34" t="s">
        <v>7</v>
      </c>
    </row>
    <row r="7" spans="1:7" s="2" customFormat="1" ht="32.25" customHeight="1" thickTop="1">
      <c r="A7" s="25">
        <v>45324</v>
      </c>
      <c r="B7" s="14">
        <v>3000</v>
      </c>
      <c r="C7" s="14"/>
      <c r="D7" s="100" t="s">
        <v>110</v>
      </c>
      <c r="E7" s="6"/>
      <c r="F7" s="7"/>
    </row>
    <row r="8" spans="1:7" s="2" customFormat="1" ht="32.25" customHeight="1">
      <c r="A8" s="26"/>
      <c r="B8" s="17"/>
      <c r="C8" s="17">
        <v>3000</v>
      </c>
      <c r="D8" s="93" t="s">
        <v>111</v>
      </c>
      <c r="E8" s="9"/>
      <c r="F8" s="10"/>
    </row>
    <row r="9" spans="1:7" s="2" customFormat="1" ht="32.25" customHeight="1">
      <c r="A9" s="23"/>
      <c r="B9" s="8"/>
      <c r="C9" s="8"/>
      <c r="D9" s="93"/>
      <c r="E9" s="9"/>
      <c r="F9" s="10"/>
    </row>
    <row r="10" spans="1:7" s="2" customFormat="1" ht="32.25" customHeight="1">
      <c r="A10" s="26"/>
      <c r="B10" s="17"/>
      <c r="C10" s="17"/>
      <c r="D10" s="93"/>
      <c r="E10" s="9"/>
      <c r="F10" s="10"/>
    </row>
    <row r="11" spans="1:7" s="2" customFormat="1" ht="32.25" customHeight="1">
      <c r="A11" s="23"/>
      <c r="B11" s="8"/>
      <c r="C11" s="17"/>
      <c r="D11" s="93"/>
      <c r="E11" s="9"/>
      <c r="F11" s="10"/>
    </row>
    <row r="12" spans="1:7" s="2" customFormat="1" ht="32.25" customHeight="1">
      <c r="A12" s="23"/>
      <c r="B12" s="8"/>
      <c r="C12" s="8"/>
      <c r="D12" s="9"/>
      <c r="E12" s="9"/>
      <c r="F12" s="10"/>
    </row>
    <row r="13" spans="1:7" s="2" customFormat="1" ht="32.25" customHeight="1">
      <c r="A13" s="23"/>
      <c r="B13" s="8"/>
      <c r="C13" s="8"/>
      <c r="D13" s="9"/>
      <c r="E13" s="9"/>
      <c r="F13" s="10"/>
    </row>
    <row r="14" spans="1:7" s="2" customFormat="1" ht="32.25" customHeight="1">
      <c r="A14" s="23"/>
      <c r="B14" s="8"/>
      <c r="C14" s="8"/>
      <c r="D14" s="9"/>
      <c r="E14" s="9"/>
      <c r="F14" s="10"/>
    </row>
    <row r="15" spans="1:7" s="2" customFormat="1" ht="32.25" customHeight="1">
      <c r="A15" s="23"/>
      <c r="B15" s="8"/>
      <c r="C15" s="8"/>
      <c r="D15" s="9"/>
      <c r="E15" s="9"/>
      <c r="F15" s="10"/>
    </row>
    <row r="16" spans="1:7" s="2" customFormat="1" ht="32.25" customHeight="1">
      <c r="A16" s="23"/>
      <c r="B16" s="8"/>
      <c r="C16" s="8"/>
      <c r="D16" s="9"/>
      <c r="E16" s="9"/>
      <c r="F16" s="10"/>
    </row>
    <row r="17" spans="1:6" s="2" customFormat="1" ht="32.25" customHeight="1">
      <c r="A17" s="23"/>
      <c r="B17" s="8"/>
      <c r="C17" s="8"/>
      <c r="D17" s="9"/>
      <c r="E17" s="9"/>
      <c r="F17" s="10"/>
    </row>
    <row r="18" spans="1:6" s="2" customFormat="1" ht="32.25" customHeight="1">
      <c r="A18" s="23"/>
      <c r="B18" s="8"/>
      <c r="C18" s="8"/>
      <c r="D18" s="9"/>
      <c r="E18" s="9"/>
      <c r="F18" s="10"/>
    </row>
    <row r="19" spans="1:6" s="2" customFormat="1" ht="32.25" customHeight="1">
      <c r="A19" s="23"/>
      <c r="B19" s="8"/>
      <c r="C19" s="8"/>
      <c r="D19" s="9"/>
      <c r="E19" s="9"/>
      <c r="F19" s="10"/>
    </row>
    <row r="20" spans="1:6" s="2" customFormat="1" ht="32.25" customHeight="1">
      <c r="A20" s="23"/>
      <c r="B20" s="8"/>
      <c r="C20" s="8"/>
      <c r="D20" s="9"/>
      <c r="E20" s="9"/>
      <c r="F20" s="10"/>
    </row>
    <row r="21" spans="1:6" s="2" customFormat="1" ht="32.25" customHeight="1">
      <c r="A21" s="23"/>
      <c r="B21" s="8"/>
      <c r="C21" s="8"/>
      <c r="D21" s="9"/>
      <c r="E21" s="9"/>
      <c r="F21" s="10"/>
    </row>
    <row r="22" spans="1:6" s="2" customFormat="1" ht="32.25" customHeight="1">
      <c r="A22" s="23"/>
      <c r="B22" s="8"/>
      <c r="C22" s="8"/>
      <c r="D22" s="9"/>
      <c r="E22" s="9"/>
      <c r="F22" s="10"/>
    </row>
    <row r="23" spans="1:6" s="2" customFormat="1" ht="32.25" customHeight="1">
      <c r="A23" s="23"/>
      <c r="B23" s="8"/>
      <c r="C23" s="8"/>
      <c r="D23" s="9"/>
      <c r="E23" s="9"/>
      <c r="F23" s="10"/>
    </row>
    <row r="24" spans="1:6" s="2" customFormat="1" ht="32.25" customHeight="1">
      <c r="A24" s="23"/>
      <c r="B24" s="8"/>
      <c r="C24" s="8"/>
      <c r="D24" s="9"/>
      <c r="E24" s="9"/>
      <c r="F24" s="10"/>
    </row>
    <row r="25" spans="1:6" s="2" customFormat="1" ht="32.25" customHeight="1">
      <c r="A25" s="23"/>
      <c r="B25" s="8"/>
      <c r="C25" s="8"/>
      <c r="D25" s="9"/>
      <c r="E25" s="9"/>
      <c r="F25" s="10"/>
    </row>
    <row r="26" spans="1:6" s="2" customFormat="1" ht="32.25" customHeight="1">
      <c r="A26" s="23"/>
      <c r="B26" s="8"/>
      <c r="C26" s="8"/>
      <c r="D26" s="9"/>
      <c r="E26" s="9"/>
      <c r="F26" s="10"/>
    </row>
    <row r="27" spans="1:6" s="2" customFormat="1" ht="32.25" customHeight="1">
      <c r="A27" s="23"/>
      <c r="B27" s="8"/>
      <c r="C27" s="8"/>
      <c r="D27" s="9"/>
      <c r="E27" s="9"/>
      <c r="F27" s="10"/>
    </row>
    <row r="28" spans="1:6" s="2" customFormat="1" ht="32.25" customHeight="1">
      <c r="A28" s="23"/>
      <c r="B28" s="8"/>
      <c r="C28" s="8"/>
      <c r="D28" s="9"/>
      <c r="E28" s="9"/>
      <c r="F28" s="10"/>
    </row>
    <row r="29" spans="1:6" s="2" customFormat="1" ht="32.25" customHeight="1">
      <c r="A29" s="23"/>
      <c r="B29" s="8"/>
      <c r="C29" s="8"/>
      <c r="D29" s="9"/>
      <c r="E29" s="9"/>
      <c r="F29" s="10"/>
    </row>
    <row r="30" spans="1:6" s="2" customFormat="1" ht="32.25" customHeight="1">
      <c r="A30" s="23"/>
      <c r="B30" s="8"/>
      <c r="C30" s="8"/>
      <c r="D30" s="9"/>
      <c r="E30" s="9"/>
      <c r="F30" s="10"/>
    </row>
    <row r="31" spans="1:6" s="2" customFormat="1" ht="32.25" customHeight="1">
      <c r="A31" s="23"/>
      <c r="B31" s="8"/>
      <c r="C31" s="8"/>
      <c r="D31" s="9"/>
      <c r="E31" s="9"/>
      <c r="F31" s="10"/>
    </row>
    <row r="32" spans="1:6" s="2" customFormat="1" ht="32.25" customHeight="1">
      <c r="A32" s="23"/>
      <c r="B32" s="8"/>
      <c r="C32" s="8"/>
      <c r="D32" s="9"/>
      <c r="E32" s="9"/>
      <c r="F32" s="10"/>
    </row>
    <row r="33" spans="1:6" s="2" customFormat="1" ht="32.25" customHeight="1">
      <c r="A33" s="23"/>
      <c r="B33" s="8"/>
      <c r="C33" s="8"/>
      <c r="D33" s="9"/>
      <c r="E33" s="9"/>
      <c r="F33" s="10"/>
    </row>
    <row r="34" spans="1:6" s="2" customFormat="1" ht="32.25" customHeight="1">
      <c r="A34" s="23"/>
      <c r="B34" s="8"/>
      <c r="C34" s="8"/>
      <c r="D34" s="9"/>
      <c r="E34" s="9"/>
      <c r="F34" s="10"/>
    </row>
    <row r="35" spans="1:6" s="2" customFormat="1" ht="32.25" customHeight="1">
      <c r="A35" s="23"/>
      <c r="B35" s="8"/>
      <c r="C35" s="8"/>
      <c r="D35" s="9"/>
      <c r="E35" s="9"/>
      <c r="F35" s="10"/>
    </row>
    <row r="36" spans="1:6" s="2" customFormat="1" ht="32.25" customHeight="1">
      <c r="A36" s="23"/>
      <c r="B36" s="8"/>
      <c r="C36" s="8"/>
      <c r="D36" s="9"/>
      <c r="E36" s="9"/>
      <c r="F36" s="10"/>
    </row>
    <row r="37" spans="1:6" s="2" customFormat="1" ht="32.25" customHeight="1">
      <c r="A37" s="23"/>
      <c r="B37" s="8"/>
      <c r="C37" s="8"/>
      <c r="D37" s="9"/>
      <c r="E37" s="9"/>
      <c r="F37" s="10"/>
    </row>
    <row r="38" spans="1:6" s="2" customFormat="1" ht="32.25" customHeight="1">
      <c r="A38" s="23"/>
      <c r="B38" s="8"/>
      <c r="C38" s="8"/>
      <c r="D38" s="9"/>
      <c r="E38" s="9"/>
      <c r="F38" s="10"/>
    </row>
    <row r="39" spans="1:6" s="2" customFormat="1" ht="32.25" customHeight="1" thickBot="1">
      <c r="A39" s="24"/>
      <c r="B39" s="11"/>
      <c r="C39" s="11"/>
      <c r="D39" s="12"/>
      <c r="E39" s="12"/>
      <c r="F39" s="13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>
      <selection activeCell="A7" sqref="A7:XFD7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65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/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2500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6"/>
      <c r="B7" s="17"/>
      <c r="C7" s="17"/>
      <c r="D7" s="15"/>
      <c r="E7" s="15"/>
      <c r="F7" s="16"/>
    </row>
    <row r="8" spans="1:7" s="3" customFormat="1" ht="32.25" customHeight="1" thickTop="1" thickBot="1">
      <c r="A8" s="26"/>
      <c r="B8" s="17"/>
      <c r="C8" s="17"/>
      <c r="D8" s="15"/>
      <c r="E8" s="18"/>
      <c r="F8" s="19"/>
    </row>
    <row r="9" spans="1:7" s="3" customFormat="1" ht="32.25" customHeight="1" thickTop="1" thickBot="1">
      <c r="A9" s="26"/>
      <c r="B9" s="17"/>
      <c r="C9" s="17"/>
      <c r="D9" s="15"/>
      <c r="E9" s="18"/>
      <c r="F9" s="19"/>
    </row>
    <row r="10" spans="1:7" s="3" customFormat="1" ht="32.25" customHeight="1" thickTop="1">
      <c r="A10" s="26"/>
      <c r="B10" s="17"/>
      <c r="C10" s="17"/>
      <c r="D10" s="15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zoomScaleNormal="100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69</v>
      </c>
      <c r="C2" s="104"/>
      <c r="D2" s="30" t="s">
        <v>9</v>
      </c>
      <c r="E2" s="33" t="s">
        <v>2</v>
      </c>
      <c r="F2" s="5">
        <f>SUM(B7:B39)</f>
        <v>1500</v>
      </c>
      <c r="G2" s="56" t="s">
        <v>10</v>
      </c>
    </row>
    <row r="3" spans="1:7" s="3" customFormat="1" ht="27" customHeight="1">
      <c r="A3" s="41" t="s">
        <v>1</v>
      </c>
      <c r="B3" s="105" t="s">
        <v>51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2500</v>
      </c>
      <c r="C4" s="107"/>
      <c r="E4" s="48" t="s">
        <v>4</v>
      </c>
      <c r="F4" s="49">
        <f>F2-F3</f>
        <v>1500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6">
        <v>45628</v>
      </c>
      <c r="B7" s="17">
        <v>500</v>
      </c>
      <c r="C7" s="17"/>
      <c r="D7" s="15" t="s">
        <v>115</v>
      </c>
      <c r="E7" s="15"/>
      <c r="F7" s="16"/>
    </row>
    <row r="8" spans="1:7" s="3" customFormat="1" ht="32.25" customHeight="1" thickTop="1" thickBot="1">
      <c r="A8" s="26" t="s">
        <v>124</v>
      </c>
      <c r="B8" s="17">
        <v>1000</v>
      </c>
      <c r="C8" s="17"/>
      <c r="D8" s="15" t="s">
        <v>115</v>
      </c>
      <c r="E8" s="18"/>
      <c r="F8" s="19"/>
    </row>
    <row r="9" spans="1:7" s="3" customFormat="1" ht="32.25" customHeight="1" thickTop="1" thickBot="1">
      <c r="A9" s="26"/>
      <c r="B9" s="17"/>
      <c r="C9" s="17"/>
      <c r="D9" s="15"/>
      <c r="E9" s="18"/>
      <c r="F9" s="19"/>
    </row>
    <row r="10" spans="1:7" s="3" customFormat="1" ht="32.25" customHeight="1" thickTop="1">
      <c r="A10" s="26"/>
      <c r="B10" s="14"/>
      <c r="C10" s="14"/>
      <c r="D10" s="15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  <pageSetup paperSize="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68</v>
      </c>
      <c r="C2" s="104"/>
      <c r="D2" s="30" t="s">
        <v>9</v>
      </c>
      <c r="E2" s="33" t="s">
        <v>2</v>
      </c>
      <c r="F2" s="5">
        <f>SUM(B7:B39)</f>
        <v>100</v>
      </c>
      <c r="G2" s="56" t="s">
        <v>10</v>
      </c>
    </row>
    <row r="3" spans="1:7" s="3" customFormat="1" ht="27" customHeight="1">
      <c r="A3" s="41" t="s">
        <v>1</v>
      </c>
      <c r="B3" s="105" t="s">
        <v>44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2500</v>
      </c>
      <c r="C4" s="107"/>
      <c r="E4" s="48" t="s">
        <v>4</v>
      </c>
      <c r="F4" s="49">
        <f>F2-F3</f>
        <v>100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6" t="s">
        <v>123</v>
      </c>
      <c r="B7" s="17">
        <v>100</v>
      </c>
      <c r="C7" s="17"/>
      <c r="D7" s="15" t="s">
        <v>115</v>
      </c>
      <c r="E7" s="15"/>
      <c r="F7" s="16"/>
    </row>
    <row r="8" spans="1:7" s="3" customFormat="1" ht="32.25" customHeight="1" thickTop="1" thickBot="1">
      <c r="A8" s="25"/>
      <c r="B8" s="14"/>
      <c r="C8" s="14"/>
      <c r="D8" s="15"/>
      <c r="E8" s="18"/>
      <c r="F8" s="19"/>
    </row>
    <row r="9" spans="1:7" s="3" customFormat="1" ht="32.25" customHeight="1" thickTop="1" thickBot="1">
      <c r="A9" s="26"/>
      <c r="B9" s="17"/>
      <c r="C9" s="17"/>
      <c r="D9" s="15"/>
      <c r="E9" s="18"/>
      <c r="F9" s="19"/>
    </row>
    <row r="10" spans="1:7" s="3" customFormat="1" ht="32.25" customHeight="1" thickTop="1">
      <c r="A10" s="26"/>
      <c r="B10" s="17"/>
      <c r="C10" s="17"/>
      <c r="D10" s="15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73</v>
      </c>
      <c r="C2" s="104"/>
      <c r="D2" s="30" t="s">
        <v>9</v>
      </c>
      <c r="E2" s="33" t="s">
        <v>2</v>
      </c>
      <c r="F2" s="5">
        <f>SUM(B7:B39)</f>
        <v>200</v>
      </c>
      <c r="G2" s="56" t="s">
        <v>10</v>
      </c>
    </row>
    <row r="3" spans="1:7" s="3" customFormat="1" ht="27" customHeight="1">
      <c r="A3" s="41" t="s">
        <v>1</v>
      </c>
      <c r="B3" s="105" t="s">
        <v>74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2500</v>
      </c>
      <c r="C4" s="107"/>
      <c r="E4" s="48" t="s">
        <v>4</v>
      </c>
      <c r="F4" s="49">
        <f>F2-F3</f>
        <v>200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6" t="s">
        <v>122</v>
      </c>
      <c r="B7" s="17">
        <v>200</v>
      </c>
      <c r="C7" s="17"/>
      <c r="D7" s="15" t="s">
        <v>115</v>
      </c>
      <c r="E7" s="15"/>
      <c r="F7" s="16"/>
    </row>
    <row r="8" spans="1:7" s="3" customFormat="1" ht="32.25" customHeight="1" thickTop="1" thickBot="1">
      <c r="A8" s="26"/>
      <c r="B8" s="17"/>
      <c r="C8" s="17"/>
      <c r="D8" s="15"/>
      <c r="E8" s="18"/>
      <c r="F8" s="19"/>
    </row>
    <row r="9" spans="1:7" s="3" customFormat="1" ht="32.25" customHeight="1" thickTop="1">
      <c r="A9" s="26"/>
      <c r="B9" s="17"/>
      <c r="C9" s="17"/>
      <c r="D9" s="15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A1" t="s">
        <v>86</v>
      </c>
      <c r="E1" s="52" t="s">
        <v>64</v>
      </c>
      <c r="F1" s="51"/>
    </row>
    <row r="2" spans="1:7" s="3" customFormat="1" ht="27" customHeight="1">
      <c r="A2" s="45" t="s">
        <v>0</v>
      </c>
      <c r="B2" s="104" t="s">
        <v>76</v>
      </c>
      <c r="C2" s="104"/>
      <c r="D2" s="30" t="s">
        <v>9</v>
      </c>
      <c r="E2" s="33" t="s">
        <v>2</v>
      </c>
      <c r="F2" s="5">
        <f>SUM(B7:B39)</f>
        <v>200</v>
      </c>
      <c r="G2" s="56" t="s">
        <v>10</v>
      </c>
    </row>
    <row r="3" spans="1:7" s="3" customFormat="1" ht="27" customHeight="1">
      <c r="A3" s="41" t="s">
        <v>1</v>
      </c>
      <c r="B3" s="105" t="s">
        <v>89</v>
      </c>
      <c r="C3" s="105"/>
      <c r="D3" s="31" t="s">
        <v>66</v>
      </c>
      <c r="E3" s="33" t="s">
        <v>3</v>
      </c>
      <c r="F3" s="5">
        <f>SUM(C7:C39)</f>
        <v>200</v>
      </c>
    </row>
    <row r="4" spans="1:7" s="3" customFormat="1" ht="22.5" customHeight="1" thickBot="1">
      <c r="A4" s="3" t="s">
        <v>61</v>
      </c>
      <c r="B4" s="107">
        <v>2500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96" customFormat="1" ht="32.25" customHeight="1" thickTop="1" thickBot="1">
      <c r="A7" s="26">
        <v>45353</v>
      </c>
      <c r="B7" s="17">
        <v>200</v>
      </c>
      <c r="C7" s="17"/>
      <c r="D7" s="15" t="s">
        <v>94</v>
      </c>
      <c r="E7" s="15"/>
      <c r="F7" s="16"/>
    </row>
    <row r="8" spans="1:7" s="3" customFormat="1" ht="32.25" customHeight="1" thickTop="1" thickBot="1">
      <c r="A8" s="25"/>
      <c r="B8" s="14"/>
      <c r="C8" s="14">
        <v>200</v>
      </c>
      <c r="D8" s="18" t="s">
        <v>99</v>
      </c>
      <c r="E8" s="18"/>
      <c r="F8" s="19"/>
    </row>
    <row r="9" spans="1:7" s="3" customFormat="1" ht="32.25" customHeight="1" thickTop="1">
      <c r="A9" s="26"/>
      <c r="B9" s="17"/>
      <c r="C9" s="17"/>
      <c r="D9" s="15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>
      <selection activeCell="A7" sqref="A7: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A1" t="s">
        <v>86</v>
      </c>
      <c r="E1" s="52" t="s">
        <v>64</v>
      </c>
      <c r="F1" s="51"/>
    </row>
    <row r="2" spans="1:7" s="3" customFormat="1" ht="27" customHeight="1">
      <c r="A2" s="45" t="s">
        <v>0</v>
      </c>
      <c r="B2" s="104" t="s">
        <v>87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88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2000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5"/>
      <c r="B7" s="14"/>
      <c r="C7" s="14"/>
      <c r="D7" s="15"/>
      <c r="E7" s="15"/>
      <c r="F7" s="16"/>
    </row>
    <row r="8" spans="1:7" s="3" customFormat="1" ht="32.25" customHeight="1" thickTop="1" thickBot="1">
      <c r="A8" s="25"/>
      <c r="B8" s="14"/>
      <c r="C8" s="14"/>
      <c r="D8" s="15"/>
      <c r="E8" s="18"/>
      <c r="F8" s="19"/>
    </row>
    <row r="9" spans="1:7" s="3" customFormat="1" ht="32.25" customHeight="1" thickTop="1">
      <c r="A9" s="26"/>
      <c r="B9" s="17"/>
      <c r="C9" s="17"/>
      <c r="D9" s="15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>
      <selection activeCell="A7" sqref="A7: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A1" t="s">
        <v>86</v>
      </c>
      <c r="E1" s="52" t="s">
        <v>64</v>
      </c>
      <c r="F1" s="51">
        <v>2500</v>
      </c>
    </row>
    <row r="2" spans="1:7" s="3" customFormat="1" ht="27" customHeight="1">
      <c r="A2" s="45" t="s">
        <v>0</v>
      </c>
      <c r="B2" s="104" t="s">
        <v>90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91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2500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6"/>
      <c r="B7" s="17"/>
      <c r="C7" s="17"/>
      <c r="D7" s="15"/>
      <c r="E7" s="15"/>
      <c r="F7" s="16"/>
    </row>
    <row r="8" spans="1:7" s="3" customFormat="1" ht="32.25" customHeight="1" thickTop="1" thickBot="1">
      <c r="A8" s="25"/>
      <c r="B8" s="14"/>
      <c r="C8" s="14"/>
      <c r="D8" s="15"/>
      <c r="E8" s="18"/>
      <c r="F8" s="19"/>
    </row>
    <row r="9" spans="1:7" s="3" customFormat="1" ht="32.25" customHeight="1" thickTop="1">
      <c r="A9" s="26"/>
      <c r="B9" s="17"/>
      <c r="C9" s="17"/>
      <c r="D9" s="15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A1" t="s">
        <v>86</v>
      </c>
      <c r="E1" s="52" t="s">
        <v>64</v>
      </c>
      <c r="F1" s="51">
        <v>1700</v>
      </c>
    </row>
    <row r="2" spans="1:7" s="3" customFormat="1" ht="27" customHeight="1">
      <c r="A2" s="45" t="s">
        <v>0</v>
      </c>
      <c r="B2" s="104" t="s">
        <v>92</v>
      </c>
      <c r="C2" s="104"/>
      <c r="D2" s="30" t="s">
        <v>9</v>
      </c>
      <c r="E2" s="33" t="s">
        <v>2</v>
      </c>
      <c r="F2" s="5">
        <f>SUM(B7:B39)</f>
        <v>200</v>
      </c>
      <c r="G2" s="56" t="s">
        <v>10</v>
      </c>
    </row>
    <row r="3" spans="1:7" s="3" customFormat="1" ht="27" customHeight="1">
      <c r="A3" s="41" t="s">
        <v>1</v>
      </c>
      <c r="B3" s="105" t="s">
        <v>93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1700</v>
      </c>
      <c r="C4" s="107"/>
      <c r="E4" s="48" t="s">
        <v>4</v>
      </c>
      <c r="F4" s="49">
        <f>F2-F3</f>
        <v>200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6" t="s">
        <v>123</v>
      </c>
      <c r="B7" s="17">
        <v>200</v>
      </c>
      <c r="C7" s="17"/>
      <c r="D7" s="15" t="s">
        <v>115</v>
      </c>
      <c r="E7" s="15"/>
      <c r="F7" s="16"/>
    </row>
    <row r="8" spans="1:7" s="3" customFormat="1" ht="32.25" customHeight="1" thickTop="1" thickBot="1">
      <c r="A8" s="25"/>
      <c r="B8" s="14"/>
      <c r="C8" s="14"/>
      <c r="D8" s="15"/>
      <c r="E8" s="18"/>
      <c r="F8" s="19"/>
    </row>
    <row r="9" spans="1:7" s="3" customFormat="1" ht="32.25" customHeight="1" thickTop="1">
      <c r="A9" s="26"/>
      <c r="B9" s="17"/>
      <c r="C9" s="17"/>
      <c r="D9" s="15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/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91" customFormat="1" ht="27" customHeight="1">
      <c r="A2" s="89" t="s">
        <v>0</v>
      </c>
      <c r="B2" s="104" t="s">
        <v>95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91" customFormat="1" ht="27" customHeight="1">
      <c r="A3" s="90" t="s">
        <v>1</v>
      </c>
      <c r="B3" s="105" t="s">
        <v>107</v>
      </c>
      <c r="C3" s="105"/>
      <c r="D3" s="31" t="s">
        <v>66</v>
      </c>
      <c r="E3" s="33" t="s">
        <v>3</v>
      </c>
      <c r="F3" s="5">
        <f>SUM(C7:C39)</f>
        <v>0</v>
      </c>
    </row>
    <row r="4" spans="1:7" s="91" customFormat="1" ht="22.5" customHeight="1" thickBot="1">
      <c r="A4" s="91" t="s">
        <v>61</v>
      </c>
      <c r="B4" s="107">
        <v>5000</v>
      </c>
      <c r="C4" s="107"/>
      <c r="E4" s="48" t="s">
        <v>4</v>
      </c>
      <c r="F4" s="49">
        <f>F2-F3</f>
        <v>0</v>
      </c>
    </row>
    <row r="5" spans="1:7" s="91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91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91" customFormat="1" ht="32.25" customHeight="1" thickTop="1">
      <c r="A7" s="26"/>
      <c r="B7" s="17"/>
      <c r="C7" s="17"/>
      <c r="D7" s="15"/>
      <c r="E7" s="18"/>
      <c r="F7" s="19"/>
    </row>
    <row r="8" spans="1:7" s="91" customFormat="1" ht="32.25" customHeight="1">
      <c r="A8" s="26"/>
      <c r="B8" s="17"/>
      <c r="C8" s="17"/>
      <c r="D8" s="18"/>
      <c r="E8" s="18"/>
      <c r="F8" s="19"/>
    </row>
    <row r="9" spans="1:7" s="91" customFormat="1" ht="32.25" customHeight="1">
      <c r="A9" s="26"/>
      <c r="B9" s="17"/>
      <c r="C9" s="17"/>
      <c r="D9" s="18"/>
      <c r="E9" s="18"/>
      <c r="F9" s="19"/>
    </row>
    <row r="10" spans="1:7" s="91" customFormat="1" ht="32.25" customHeight="1">
      <c r="A10" s="26"/>
      <c r="B10" s="17"/>
      <c r="C10" s="17"/>
      <c r="D10" s="18"/>
      <c r="E10" s="18"/>
      <c r="F10" s="19"/>
    </row>
    <row r="11" spans="1:7" s="91" customFormat="1" ht="32.25" customHeight="1">
      <c r="A11" s="26"/>
      <c r="B11" s="17"/>
      <c r="C11" s="17"/>
      <c r="D11" s="18"/>
      <c r="E11" s="18"/>
      <c r="F11" s="19"/>
    </row>
    <row r="12" spans="1:7" s="91" customFormat="1" ht="32.25" customHeight="1">
      <c r="A12" s="26"/>
      <c r="B12" s="17"/>
      <c r="C12" s="17"/>
      <c r="D12" s="18"/>
      <c r="E12" s="18"/>
      <c r="F12" s="19"/>
    </row>
    <row r="13" spans="1:7" s="91" customFormat="1" ht="32.25" customHeight="1">
      <c r="A13" s="26"/>
      <c r="B13" s="17"/>
      <c r="C13" s="17"/>
      <c r="D13" s="18"/>
      <c r="E13" s="18"/>
      <c r="F13" s="19"/>
    </row>
    <row r="14" spans="1:7" s="91" customFormat="1" ht="32.25" customHeight="1">
      <c r="A14" s="26"/>
      <c r="B14" s="17"/>
      <c r="C14" s="17"/>
      <c r="D14" s="18"/>
      <c r="E14" s="18"/>
      <c r="F14" s="19"/>
    </row>
    <row r="15" spans="1:7" s="91" customFormat="1" ht="32.25" customHeight="1">
      <c r="A15" s="26"/>
      <c r="B15" s="17"/>
      <c r="C15" s="17"/>
      <c r="D15" s="18"/>
      <c r="E15" s="18"/>
      <c r="F15" s="19"/>
    </row>
    <row r="16" spans="1:7" s="91" customFormat="1" ht="32.25" customHeight="1">
      <c r="A16" s="26"/>
      <c r="B16" s="17"/>
      <c r="C16" s="17"/>
      <c r="D16" s="18"/>
      <c r="E16" s="18"/>
      <c r="F16" s="19"/>
    </row>
    <row r="17" spans="1:6" s="91" customFormat="1" ht="32.25" customHeight="1">
      <c r="A17" s="26"/>
      <c r="B17" s="17"/>
      <c r="C17" s="17"/>
      <c r="D17" s="18"/>
      <c r="E17" s="18"/>
      <c r="F17" s="19"/>
    </row>
    <row r="18" spans="1:6" s="91" customFormat="1" ht="32.25" customHeight="1">
      <c r="A18" s="26"/>
      <c r="B18" s="17"/>
      <c r="C18" s="17"/>
      <c r="D18" s="18"/>
      <c r="E18" s="18"/>
      <c r="F18" s="19"/>
    </row>
    <row r="19" spans="1:6" s="91" customFormat="1" ht="32.25" customHeight="1">
      <c r="A19" s="26"/>
      <c r="B19" s="17"/>
      <c r="C19" s="17"/>
      <c r="D19" s="18"/>
      <c r="E19" s="18"/>
      <c r="F19" s="19"/>
    </row>
    <row r="20" spans="1:6" s="91" customFormat="1" ht="32.25" customHeight="1">
      <c r="A20" s="26"/>
      <c r="B20" s="17"/>
      <c r="C20" s="17"/>
      <c r="D20" s="18"/>
      <c r="E20" s="18"/>
      <c r="F20" s="19"/>
    </row>
    <row r="21" spans="1:6" s="91" customFormat="1" ht="32.25" customHeight="1">
      <c r="A21" s="26"/>
      <c r="B21" s="17"/>
      <c r="C21" s="17"/>
      <c r="D21" s="18"/>
      <c r="E21" s="18"/>
      <c r="F21" s="19"/>
    </row>
    <row r="22" spans="1:6" s="91" customFormat="1" ht="32.25" customHeight="1">
      <c r="A22" s="26"/>
      <c r="B22" s="17"/>
      <c r="C22" s="17"/>
      <c r="D22" s="18"/>
      <c r="E22" s="18"/>
      <c r="F22" s="19"/>
    </row>
    <row r="23" spans="1:6" s="91" customFormat="1" ht="32.25" customHeight="1">
      <c r="A23" s="26"/>
      <c r="B23" s="17"/>
      <c r="C23" s="17"/>
      <c r="D23" s="18"/>
      <c r="E23" s="18"/>
      <c r="F23" s="19"/>
    </row>
    <row r="24" spans="1:6" s="91" customFormat="1" ht="32.25" customHeight="1">
      <c r="A24" s="26"/>
      <c r="B24" s="17"/>
      <c r="C24" s="17"/>
      <c r="D24" s="18"/>
      <c r="E24" s="18"/>
      <c r="F24" s="19"/>
    </row>
    <row r="25" spans="1:6" s="91" customFormat="1" ht="32.25" customHeight="1">
      <c r="A25" s="26"/>
      <c r="B25" s="17"/>
      <c r="C25" s="17"/>
      <c r="D25" s="18"/>
      <c r="E25" s="18"/>
      <c r="F25" s="19"/>
    </row>
    <row r="26" spans="1:6" s="91" customFormat="1" ht="32.25" customHeight="1">
      <c r="A26" s="26"/>
      <c r="B26" s="17"/>
      <c r="C26" s="17"/>
      <c r="D26" s="18"/>
      <c r="E26" s="18"/>
      <c r="F26" s="19"/>
    </row>
    <row r="27" spans="1:6" s="91" customFormat="1" ht="32.25" customHeight="1">
      <c r="A27" s="26"/>
      <c r="B27" s="17"/>
      <c r="C27" s="17"/>
      <c r="D27" s="18"/>
      <c r="E27" s="18"/>
      <c r="F27" s="19"/>
    </row>
    <row r="28" spans="1:6" s="91" customFormat="1" ht="32.25" customHeight="1">
      <c r="A28" s="26"/>
      <c r="B28" s="17"/>
      <c r="C28" s="17"/>
      <c r="D28" s="18"/>
      <c r="E28" s="18"/>
      <c r="F28" s="19"/>
    </row>
    <row r="29" spans="1:6" s="91" customFormat="1" ht="32.25" customHeight="1">
      <c r="A29" s="26"/>
      <c r="B29" s="17"/>
      <c r="C29" s="17"/>
      <c r="D29" s="18"/>
      <c r="E29" s="18"/>
      <c r="F29" s="19"/>
    </row>
    <row r="30" spans="1:6" s="91" customFormat="1" ht="32.25" customHeight="1">
      <c r="A30" s="26"/>
      <c r="B30" s="17"/>
      <c r="C30" s="17"/>
      <c r="D30" s="18"/>
      <c r="E30" s="18"/>
      <c r="F30" s="19"/>
    </row>
    <row r="31" spans="1:6" s="91" customFormat="1" ht="32.25" customHeight="1">
      <c r="A31" s="26"/>
      <c r="B31" s="17"/>
      <c r="C31" s="17"/>
      <c r="D31" s="18"/>
      <c r="E31" s="18"/>
      <c r="F31" s="19"/>
    </row>
    <row r="32" spans="1:6" s="91" customFormat="1" ht="32.25" customHeight="1">
      <c r="A32" s="26"/>
      <c r="B32" s="17"/>
      <c r="C32" s="17"/>
      <c r="D32" s="18"/>
      <c r="E32" s="18"/>
      <c r="F32" s="19"/>
    </row>
    <row r="33" spans="1:6" s="91" customFormat="1" ht="32.25" customHeight="1">
      <c r="A33" s="26"/>
      <c r="B33" s="17"/>
      <c r="C33" s="17"/>
      <c r="D33" s="18"/>
      <c r="E33" s="18"/>
      <c r="F33" s="19"/>
    </row>
    <row r="34" spans="1:6" s="91" customFormat="1" ht="32.25" customHeight="1">
      <c r="A34" s="26"/>
      <c r="B34" s="17"/>
      <c r="C34" s="17"/>
      <c r="D34" s="18"/>
      <c r="E34" s="18"/>
      <c r="F34" s="19"/>
    </row>
    <row r="35" spans="1:6" s="91" customFormat="1" ht="32.25" customHeight="1">
      <c r="A35" s="26"/>
      <c r="B35" s="17"/>
      <c r="C35" s="17"/>
      <c r="D35" s="18"/>
      <c r="E35" s="18"/>
      <c r="F35" s="19"/>
    </row>
    <row r="36" spans="1:6" s="91" customFormat="1" ht="32.25" customHeight="1">
      <c r="A36" s="26"/>
      <c r="B36" s="17"/>
      <c r="C36" s="17"/>
      <c r="D36" s="18"/>
      <c r="E36" s="18"/>
      <c r="F36" s="19"/>
    </row>
    <row r="37" spans="1:6" s="91" customFormat="1" ht="32.25" customHeight="1">
      <c r="A37" s="26"/>
      <c r="B37" s="17"/>
      <c r="C37" s="17"/>
      <c r="D37" s="18"/>
      <c r="E37" s="18"/>
      <c r="F37" s="19"/>
    </row>
    <row r="38" spans="1:6" s="91" customFormat="1" ht="32.25" customHeight="1">
      <c r="A38" s="26"/>
      <c r="B38" s="17"/>
      <c r="C38" s="17"/>
      <c r="D38" s="18"/>
      <c r="E38" s="18"/>
      <c r="F38" s="19"/>
    </row>
    <row r="39" spans="1:6" s="91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102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103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3500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5"/>
      <c r="B7" s="14"/>
      <c r="C7" s="14"/>
      <c r="D7" s="88"/>
      <c r="E7" s="15"/>
      <c r="F7" s="16"/>
    </row>
    <row r="8" spans="1:7" s="3" customFormat="1" ht="32.25" customHeight="1" thickTop="1" thickBot="1">
      <c r="A8" s="26"/>
      <c r="B8" s="17"/>
      <c r="C8" s="17"/>
      <c r="D8" s="15"/>
      <c r="E8" s="18"/>
      <c r="F8" s="19"/>
    </row>
    <row r="9" spans="1:7" s="3" customFormat="1" ht="32.25" customHeight="1" thickTop="1" thickBot="1">
      <c r="A9" s="26"/>
      <c r="B9" s="17"/>
      <c r="C9" s="17"/>
      <c r="D9" s="15"/>
      <c r="E9" s="18"/>
      <c r="F9" s="19"/>
    </row>
    <row r="10" spans="1:7" s="3" customFormat="1" ht="32.25" customHeight="1" thickTop="1" thickBot="1">
      <c r="A10" s="26"/>
      <c r="B10" s="17"/>
      <c r="C10" s="17"/>
      <c r="D10" s="15"/>
      <c r="E10" s="18"/>
      <c r="F10" s="19"/>
    </row>
    <row r="11" spans="1:7" s="3" customFormat="1" ht="32.25" customHeight="1" thickTop="1" thickBot="1">
      <c r="A11" s="26"/>
      <c r="B11" s="17"/>
      <c r="C11" s="17"/>
      <c r="D11" s="15"/>
      <c r="E11" s="18"/>
      <c r="F11" s="19"/>
    </row>
    <row r="12" spans="1:7" s="3" customFormat="1" ht="32.25" customHeight="1" thickTop="1">
      <c r="A12" s="26"/>
      <c r="B12" s="17"/>
      <c r="C12" s="17"/>
      <c r="D12" s="15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9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13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14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6">
        <v>10000</v>
      </c>
      <c r="C4" s="106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5"/>
      <c r="B7" s="14"/>
      <c r="C7" s="14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104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51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2500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5"/>
      <c r="B7" s="14"/>
      <c r="C7" s="14"/>
      <c r="D7" s="15"/>
      <c r="E7" s="15"/>
      <c r="F7" s="16"/>
    </row>
    <row r="8" spans="1:7" s="3" customFormat="1" ht="32.25" customHeight="1" thickTop="1" thickBot="1">
      <c r="A8" s="26"/>
      <c r="B8" s="17"/>
      <c r="C8" s="17"/>
      <c r="D8" s="15"/>
      <c r="E8" s="18"/>
      <c r="F8" s="19"/>
    </row>
    <row r="9" spans="1:7" s="3" customFormat="1" ht="32.25" customHeight="1" thickTop="1">
      <c r="A9" s="26"/>
      <c r="B9" s="17"/>
      <c r="C9" s="17"/>
      <c r="D9" s="15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A1" t="s">
        <v>86</v>
      </c>
      <c r="E1" s="52" t="s">
        <v>64</v>
      </c>
      <c r="F1" s="51"/>
    </row>
    <row r="2" spans="1:7" s="3" customFormat="1" ht="27" customHeight="1">
      <c r="A2" s="45" t="s">
        <v>0</v>
      </c>
      <c r="B2" s="104" t="s">
        <v>105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106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1700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5"/>
      <c r="B7" s="14"/>
      <c r="C7" s="14"/>
      <c r="D7" s="92"/>
      <c r="E7" s="15"/>
      <c r="F7" s="16"/>
    </row>
    <row r="8" spans="1:7" s="3" customFormat="1" ht="32.25" customHeight="1" thickTop="1" thickBot="1">
      <c r="A8" s="25"/>
      <c r="B8" s="14"/>
      <c r="C8" s="14"/>
      <c r="D8" s="15"/>
      <c r="E8" s="18"/>
      <c r="F8" s="19"/>
    </row>
    <row r="9" spans="1:7" s="3" customFormat="1" ht="32.25" customHeight="1" thickTop="1">
      <c r="A9" s="26"/>
      <c r="B9" s="17"/>
      <c r="C9" s="17"/>
      <c r="D9" s="15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E8" sqref="E8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108</v>
      </c>
      <c r="C2" s="10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>
      <c r="A3" s="41" t="s">
        <v>1</v>
      </c>
      <c r="B3" s="105" t="s">
        <v>109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1700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5"/>
      <c r="B7" s="14"/>
      <c r="C7" s="14"/>
      <c r="D7" s="15"/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>
      <selection sqref="A1:XFD1048576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99" customFormat="1" ht="27" customHeight="1">
      <c r="A2" s="97" t="s">
        <v>0</v>
      </c>
      <c r="B2" s="104" t="s">
        <v>116</v>
      </c>
      <c r="C2" s="104"/>
      <c r="D2" s="30" t="s">
        <v>9</v>
      </c>
      <c r="E2" s="33" t="s">
        <v>2</v>
      </c>
      <c r="F2" s="5">
        <f>SUM(B7:B39)</f>
        <v>623</v>
      </c>
      <c r="G2" s="56" t="s">
        <v>10</v>
      </c>
    </row>
    <row r="3" spans="1:7" s="99" customFormat="1" ht="27" customHeight="1">
      <c r="A3" s="98" t="s">
        <v>1</v>
      </c>
      <c r="B3" s="105" t="s">
        <v>109</v>
      </c>
      <c r="C3" s="105"/>
      <c r="D3" s="31" t="s">
        <v>66</v>
      </c>
      <c r="E3" s="33" t="s">
        <v>3</v>
      </c>
      <c r="F3" s="5">
        <f>SUM(C7:C39)</f>
        <v>0</v>
      </c>
    </row>
    <row r="4" spans="1:7" s="99" customFormat="1" ht="22.5" customHeight="1" thickBot="1">
      <c r="A4" s="99" t="s">
        <v>61</v>
      </c>
      <c r="B4" s="107">
        <v>1700</v>
      </c>
      <c r="C4" s="107"/>
      <c r="E4" s="48" t="s">
        <v>4</v>
      </c>
      <c r="F4" s="49">
        <f>F2-F3</f>
        <v>623</v>
      </c>
    </row>
    <row r="5" spans="1:7" s="99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99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99" customFormat="1" ht="32.25" customHeight="1" thickTop="1">
      <c r="A7" s="25">
        <v>45628</v>
      </c>
      <c r="B7" s="14">
        <v>623</v>
      </c>
      <c r="C7" s="14"/>
      <c r="D7" s="15" t="s">
        <v>117</v>
      </c>
      <c r="E7" s="15"/>
      <c r="F7" s="16"/>
    </row>
    <row r="8" spans="1:7" s="99" customFormat="1" ht="32.25" customHeight="1">
      <c r="A8" s="26"/>
      <c r="B8" s="17"/>
      <c r="C8" s="17"/>
      <c r="D8" s="18"/>
      <c r="E8" s="18"/>
      <c r="F8" s="19"/>
    </row>
    <row r="9" spans="1:7" s="99" customFormat="1" ht="32.25" customHeight="1">
      <c r="A9" s="26"/>
      <c r="B9" s="17"/>
      <c r="C9" s="17"/>
      <c r="D9" s="18"/>
      <c r="E9" s="18"/>
      <c r="F9" s="19"/>
    </row>
    <row r="10" spans="1:7" s="99" customFormat="1" ht="32.25" customHeight="1">
      <c r="A10" s="26"/>
      <c r="B10" s="17"/>
      <c r="C10" s="17"/>
      <c r="D10" s="18"/>
      <c r="E10" s="18"/>
      <c r="F10" s="19"/>
    </row>
    <row r="11" spans="1:7" s="99" customFormat="1" ht="32.25" customHeight="1">
      <c r="A11" s="26"/>
      <c r="B11" s="17"/>
      <c r="C11" s="17"/>
      <c r="D11" s="18"/>
      <c r="E11" s="18"/>
      <c r="F11" s="19"/>
    </row>
    <row r="12" spans="1:7" s="99" customFormat="1" ht="32.25" customHeight="1">
      <c r="A12" s="26"/>
      <c r="B12" s="17"/>
      <c r="C12" s="17"/>
      <c r="D12" s="18"/>
      <c r="E12" s="18"/>
      <c r="F12" s="19"/>
    </row>
    <row r="13" spans="1:7" s="99" customFormat="1" ht="32.25" customHeight="1">
      <c r="A13" s="26"/>
      <c r="B13" s="17"/>
      <c r="C13" s="17"/>
      <c r="D13" s="18"/>
      <c r="E13" s="18"/>
      <c r="F13" s="19"/>
    </row>
    <row r="14" spans="1:7" s="99" customFormat="1" ht="32.25" customHeight="1">
      <c r="A14" s="26"/>
      <c r="B14" s="17"/>
      <c r="C14" s="17"/>
      <c r="D14" s="18"/>
      <c r="E14" s="18"/>
      <c r="F14" s="19"/>
    </row>
    <row r="15" spans="1:7" s="99" customFormat="1" ht="32.25" customHeight="1">
      <c r="A15" s="26"/>
      <c r="B15" s="17"/>
      <c r="C15" s="17"/>
      <c r="D15" s="18"/>
      <c r="E15" s="18"/>
      <c r="F15" s="19"/>
    </row>
    <row r="16" spans="1:7" s="99" customFormat="1" ht="32.25" customHeight="1">
      <c r="A16" s="26"/>
      <c r="B16" s="17"/>
      <c r="C16" s="17"/>
      <c r="D16" s="18"/>
      <c r="E16" s="18"/>
      <c r="F16" s="19"/>
    </row>
    <row r="17" spans="1:6" s="99" customFormat="1" ht="32.25" customHeight="1">
      <c r="A17" s="26"/>
      <c r="B17" s="17"/>
      <c r="C17" s="17"/>
      <c r="D17" s="18"/>
      <c r="E17" s="18"/>
      <c r="F17" s="19"/>
    </row>
    <row r="18" spans="1:6" s="99" customFormat="1" ht="32.25" customHeight="1">
      <c r="A18" s="26"/>
      <c r="B18" s="17"/>
      <c r="C18" s="17"/>
      <c r="D18" s="18"/>
      <c r="E18" s="18"/>
      <c r="F18" s="19"/>
    </row>
    <row r="19" spans="1:6" s="99" customFormat="1" ht="32.25" customHeight="1">
      <c r="A19" s="26"/>
      <c r="B19" s="17"/>
      <c r="C19" s="17"/>
      <c r="D19" s="18"/>
      <c r="E19" s="18"/>
      <c r="F19" s="19"/>
    </row>
    <row r="20" spans="1:6" s="99" customFormat="1" ht="32.25" customHeight="1">
      <c r="A20" s="26"/>
      <c r="B20" s="17"/>
      <c r="C20" s="17"/>
      <c r="D20" s="18"/>
      <c r="E20" s="18"/>
      <c r="F20" s="19"/>
    </row>
    <row r="21" spans="1:6" s="99" customFormat="1" ht="32.25" customHeight="1">
      <c r="A21" s="26"/>
      <c r="B21" s="17"/>
      <c r="C21" s="17"/>
      <c r="D21" s="18"/>
      <c r="E21" s="18"/>
      <c r="F21" s="19"/>
    </row>
    <row r="22" spans="1:6" s="99" customFormat="1" ht="32.25" customHeight="1">
      <c r="A22" s="26"/>
      <c r="B22" s="17"/>
      <c r="C22" s="17"/>
      <c r="D22" s="18"/>
      <c r="E22" s="18"/>
      <c r="F22" s="19"/>
    </row>
    <row r="23" spans="1:6" s="99" customFormat="1" ht="32.25" customHeight="1">
      <c r="A23" s="26"/>
      <c r="B23" s="17"/>
      <c r="C23" s="17"/>
      <c r="D23" s="18"/>
      <c r="E23" s="18"/>
      <c r="F23" s="19"/>
    </row>
    <row r="24" spans="1:6" s="99" customFormat="1" ht="32.25" customHeight="1">
      <c r="A24" s="26"/>
      <c r="B24" s="17"/>
      <c r="C24" s="17"/>
      <c r="D24" s="18"/>
      <c r="E24" s="18"/>
      <c r="F24" s="19"/>
    </row>
    <row r="25" spans="1:6" s="99" customFormat="1" ht="32.25" customHeight="1">
      <c r="A25" s="26"/>
      <c r="B25" s="17"/>
      <c r="C25" s="17"/>
      <c r="D25" s="18"/>
      <c r="E25" s="18"/>
      <c r="F25" s="19"/>
    </row>
    <row r="26" spans="1:6" s="99" customFormat="1" ht="32.25" customHeight="1">
      <c r="A26" s="26"/>
      <c r="B26" s="17"/>
      <c r="C26" s="17"/>
      <c r="D26" s="18"/>
      <c r="E26" s="18"/>
      <c r="F26" s="19"/>
    </row>
    <row r="27" spans="1:6" s="99" customFormat="1" ht="32.25" customHeight="1">
      <c r="A27" s="26"/>
      <c r="B27" s="17"/>
      <c r="C27" s="17"/>
      <c r="D27" s="18"/>
      <c r="E27" s="18"/>
      <c r="F27" s="19"/>
    </row>
    <row r="28" spans="1:6" s="99" customFormat="1" ht="32.25" customHeight="1">
      <c r="A28" s="26"/>
      <c r="B28" s="17"/>
      <c r="C28" s="17"/>
      <c r="D28" s="18"/>
      <c r="E28" s="18"/>
      <c r="F28" s="19"/>
    </row>
    <row r="29" spans="1:6" s="99" customFormat="1" ht="32.25" customHeight="1">
      <c r="A29" s="26"/>
      <c r="B29" s="17"/>
      <c r="C29" s="17"/>
      <c r="D29" s="18"/>
      <c r="E29" s="18"/>
      <c r="F29" s="19"/>
    </row>
    <row r="30" spans="1:6" s="99" customFormat="1" ht="32.25" customHeight="1">
      <c r="A30" s="26"/>
      <c r="B30" s="17"/>
      <c r="C30" s="17"/>
      <c r="D30" s="18"/>
      <c r="E30" s="18"/>
      <c r="F30" s="19"/>
    </row>
    <row r="31" spans="1:6" s="99" customFormat="1" ht="32.25" customHeight="1">
      <c r="A31" s="26"/>
      <c r="B31" s="17"/>
      <c r="C31" s="17"/>
      <c r="D31" s="18"/>
      <c r="E31" s="18"/>
      <c r="F31" s="19"/>
    </row>
    <row r="32" spans="1:6" s="99" customFormat="1" ht="32.25" customHeight="1">
      <c r="A32" s="26"/>
      <c r="B32" s="17"/>
      <c r="C32" s="17"/>
      <c r="D32" s="18"/>
      <c r="E32" s="18"/>
      <c r="F32" s="19"/>
    </row>
    <row r="33" spans="1:6" s="99" customFormat="1" ht="32.25" customHeight="1">
      <c r="A33" s="26"/>
      <c r="B33" s="17"/>
      <c r="C33" s="17"/>
      <c r="D33" s="18"/>
      <c r="E33" s="18"/>
      <c r="F33" s="19"/>
    </row>
    <row r="34" spans="1:6" s="99" customFormat="1" ht="32.25" customHeight="1">
      <c r="A34" s="26"/>
      <c r="B34" s="17"/>
      <c r="C34" s="17"/>
      <c r="D34" s="18"/>
      <c r="E34" s="18"/>
      <c r="F34" s="19"/>
    </row>
    <row r="35" spans="1:6" s="99" customFormat="1" ht="32.25" customHeight="1">
      <c r="A35" s="26"/>
      <c r="B35" s="17"/>
      <c r="C35" s="17"/>
      <c r="D35" s="18"/>
      <c r="E35" s="18"/>
      <c r="F35" s="19"/>
    </row>
    <row r="36" spans="1:6" s="99" customFormat="1" ht="32.25" customHeight="1">
      <c r="A36" s="26"/>
      <c r="B36" s="17"/>
      <c r="C36" s="17"/>
      <c r="D36" s="18"/>
      <c r="E36" s="18"/>
      <c r="F36" s="19"/>
    </row>
    <row r="37" spans="1:6" s="99" customFormat="1" ht="32.25" customHeight="1">
      <c r="A37" s="26"/>
      <c r="B37" s="17"/>
      <c r="C37" s="17"/>
      <c r="D37" s="18"/>
      <c r="E37" s="18"/>
      <c r="F37" s="19"/>
    </row>
    <row r="38" spans="1:6" s="99" customFormat="1" ht="32.25" customHeight="1">
      <c r="A38" s="26"/>
      <c r="B38" s="17"/>
      <c r="C38" s="17"/>
      <c r="D38" s="18"/>
      <c r="E38" s="18"/>
      <c r="F38" s="19"/>
    </row>
    <row r="39" spans="1:6" s="99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99" customFormat="1" ht="27" customHeight="1">
      <c r="A2" s="97" t="s">
        <v>0</v>
      </c>
      <c r="B2" s="104" t="s">
        <v>119</v>
      </c>
      <c r="C2" s="104"/>
      <c r="D2" s="30" t="s">
        <v>9</v>
      </c>
      <c r="E2" s="33" t="s">
        <v>2</v>
      </c>
      <c r="F2" s="5">
        <f>SUM(B7:B39)</f>
        <v>50</v>
      </c>
      <c r="G2" s="56" t="s">
        <v>10</v>
      </c>
    </row>
    <row r="3" spans="1:7" s="99" customFormat="1" ht="27" customHeight="1">
      <c r="A3" s="98" t="s">
        <v>1</v>
      </c>
      <c r="B3" s="105" t="s">
        <v>109</v>
      </c>
      <c r="C3" s="105"/>
      <c r="D3" s="31" t="s">
        <v>66</v>
      </c>
      <c r="E3" s="33" t="s">
        <v>3</v>
      </c>
      <c r="F3" s="5">
        <f>SUM(C7:C39)</f>
        <v>0</v>
      </c>
    </row>
    <row r="4" spans="1:7" s="99" customFormat="1" ht="22.5" customHeight="1" thickBot="1">
      <c r="A4" s="99" t="s">
        <v>61</v>
      </c>
      <c r="B4" s="107"/>
      <c r="C4" s="107"/>
      <c r="E4" s="48" t="s">
        <v>4</v>
      </c>
      <c r="F4" s="49">
        <f>F2-F3</f>
        <v>50</v>
      </c>
    </row>
    <row r="5" spans="1:7" s="99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99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99" customFormat="1" ht="32.25" customHeight="1" thickTop="1">
      <c r="A7" s="25" t="s">
        <v>118</v>
      </c>
      <c r="B7" s="14">
        <v>50</v>
      </c>
      <c r="C7" s="14"/>
      <c r="D7" s="15" t="s">
        <v>114</v>
      </c>
      <c r="E7" s="15"/>
      <c r="F7" s="16"/>
    </row>
    <row r="8" spans="1:7" s="99" customFormat="1" ht="32.25" customHeight="1">
      <c r="A8" s="26"/>
      <c r="B8" s="17"/>
      <c r="C8" s="17"/>
      <c r="D8" s="18"/>
      <c r="E8" s="18"/>
      <c r="F8" s="19"/>
    </row>
    <row r="9" spans="1:7" s="99" customFormat="1" ht="32.25" customHeight="1">
      <c r="A9" s="26"/>
      <c r="B9" s="17"/>
      <c r="C9" s="17"/>
      <c r="D9" s="18"/>
      <c r="E9" s="18"/>
      <c r="F9" s="19"/>
    </row>
    <row r="10" spans="1:7" s="99" customFormat="1" ht="32.25" customHeight="1">
      <c r="A10" s="26"/>
      <c r="B10" s="17"/>
      <c r="C10" s="17"/>
      <c r="D10" s="18"/>
      <c r="E10" s="18"/>
      <c r="F10" s="19"/>
    </row>
    <row r="11" spans="1:7" s="99" customFormat="1" ht="32.25" customHeight="1">
      <c r="A11" s="26"/>
      <c r="B11" s="17"/>
      <c r="C11" s="17"/>
      <c r="D11" s="18"/>
      <c r="E11" s="18"/>
      <c r="F11" s="19"/>
    </row>
    <row r="12" spans="1:7" s="99" customFormat="1" ht="32.25" customHeight="1">
      <c r="A12" s="26"/>
      <c r="B12" s="17"/>
      <c r="C12" s="17"/>
      <c r="D12" s="18"/>
      <c r="E12" s="18"/>
      <c r="F12" s="19"/>
    </row>
    <row r="13" spans="1:7" s="99" customFormat="1" ht="32.25" customHeight="1">
      <c r="A13" s="26"/>
      <c r="B13" s="17"/>
      <c r="C13" s="17"/>
      <c r="D13" s="18"/>
      <c r="E13" s="18"/>
      <c r="F13" s="19"/>
    </row>
    <row r="14" spans="1:7" s="99" customFormat="1" ht="32.25" customHeight="1">
      <c r="A14" s="26"/>
      <c r="B14" s="17"/>
      <c r="C14" s="17"/>
      <c r="D14" s="18"/>
      <c r="E14" s="18"/>
      <c r="F14" s="19"/>
    </row>
    <row r="15" spans="1:7" s="99" customFormat="1" ht="32.25" customHeight="1">
      <c r="A15" s="26"/>
      <c r="B15" s="17"/>
      <c r="C15" s="17"/>
      <c r="D15" s="18"/>
      <c r="E15" s="18"/>
      <c r="F15" s="19"/>
    </row>
    <row r="16" spans="1:7" s="99" customFormat="1" ht="32.25" customHeight="1">
      <c r="A16" s="26"/>
      <c r="B16" s="17"/>
      <c r="C16" s="17"/>
      <c r="D16" s="18"/>
      <c r="E16" s="18"/>
      <c r="F16" s="19"/>
    </row>
    <row r="17" spans="1:6" s="99" customFormat="1" ht="32.25" customHeight="1">
      <c r="A17" s="26"/>
      <c r="B17" s="17"/>
      <c r="C17" s="17"/>
      <c r="D17" s="18"/>
      <c r="E17" s="18"/>
      <c r="F17" s="19"/>
    </row>
    <row r="18" spans="1:6" s="99" customFormat="1" ht="32.25" customHeight="1">
      <c r="A18" s="26"/>
      <c r="B18" s="17"/>
      <c r="C18" s="17"/>
      <c r="D18" s="18"/>
      <c r="E18" s="18"/>
      <c r="F18" s="19"/>
    </row>
    <row r="19" spans="1:6" s="99" customFormat="1" ht="32.25" customHeight="1">
      <c r="A19" s="26"/>
      <c r="B19" s="17"/>
      <c r="C19" s="17"/>
      <c r="D19" s="18"/>
      <c r="E19" s="18"/>
      <c r="F19" s="19"/>
    </row>
    <row r="20" spans="1:6" s="99" customFormat="1" ht="32.25" customHeight="1">
      <c r="A20" s="26"/>
      <c r="B20" s="17"/>
      <c r="C20" s="17"/>
      <c r="D20" s="18"/>
      <c r="E20" s="18"/>
      <c r="F20" s="19"/>
    </row>
    <row r="21" spans="1:6" s="99" customFormat="1" ht="32.25" customHeight="1">
      <c r="A21" s="26"/>
      <c r="B21" s="17"/>
      <c r="C21" s="17"/>
      <c r="D21" s="18"/>
      <c r="E21" s="18"/>
      <c r="F21" s="19"/>
    </row>
    <row r="22" spans="1:6" s="99" customFormat="1" ht="32.25" customHeight="1">
      <c r="A22" s="26"/>
      <c r="B22" s="17"/>
      <c r="C22" s="17"/>
      <c r="D22" s="18"/>
      <c r="E22" s="18"/>
      <c r="F22" s="19"/>
    </row>
    <row r="23" spans="1:6" s="99" customFormat="1" ht="32.25" customHeight="1">
      <c r="A23" s="26"/>
      <c r="B23" s="17"/>
      <c r="C23" s="17"/>
      <c r="D23" s="18"/>
      <c r="E23" s="18"/>
      <c r="F23" s="19"/>
    </row>
    <row r="24" spans="1:6" s="99" customFormat="1" ht="32.25" customHeight="1">
      <c r="A24" s="26"/>
      <c r="B24" s="17"/>
      <c r="C24" s="17"/>
      <c r="D24" s="18"/>
      <c r="E24" s="18"/>
      <c r="F24" s="19"/>
    </row>
    <row r="25" spans="1:6" s="99" customFormat="1" ht="32.25" customHeight="1">
      <c r="A25" s="26"/>
      <c r="B25" s="17"/>
      <c r="C25" s="17"/>
      <c r="D25" s="18"/>
      <c r="E25" s="18"/>
      <c r="F25" s="19"/>
    </row>
    <row r="26" spans="1:6" s="99" customFormat="1" ht="32.25" customHeight="1">
      <c r="A26" s="26"/>
      <c r="B26" s="17"/>
      <c r="C26" s="17"/>
      <c r="D26" s="18"/>
      <c r="E26" s="18"/>
      <c r="F26" s="19"/>
    </row>
    <row r="27" spans="1:6" s="99" customFormat="1" ht="32.25" customHeight="1">
      <c r="A27" s="26"/>
      <c r="B27" s="17"/>
      <c r="C27" s="17"/>
      <c r="D27" s="18"/>
      <c r="E27" s="18"/>
      <c r="F27" s="19"/>
    </row>
    <row r="28" spans="1:6" s="99" customFormat="1" ht="32.25" customHeight="1">
      <c r="A28" s="26"/>
      <c r="B28" s="17"/>
      <c r="C28" s="17"/>
      <c r="D28" s="18"/>
      <c r="E28" s="18"/>
      <c r="F28" s="19"/>
    </row>
    <row r="29" spans="1:6" s="99" customFormat="1" ht="32.25" customHeight="1">
      <c r="A29" s="26"/>
      <c r="B29" s="17"/>
      <c r="C29" s="17"/>
      <c r="D29" s="18"/>
      <c r="E29" s="18"/>
      <c r="F29" s="19"/>
    </row>
    <row r="30" spans="1:6" s="99" customFormat="1" ht="32.25" customHeight="1">
      <c r="A30" s="26"/>
      <c r="B30" s="17"/>
      <c r="C30" s="17"/>
      <c r="D30" s="18"/>
      <c r="E30" s="18"/>
      <c r="F30" s="19"/>
    </row>
    <row r="31" spans="1:6" s="99" customFormat="1" ht="32.25" customHeight="1">
      <c r="A31" s="26"/>
      <c r="B31" s="17"/>
      <c r="C31" s="17"/>
      <c r="D31" s="18"/>
      <c r="E31" s="18"/>
      <c r="F31" s="19"/>
    </row>
    <row r="32" spans="1:6" s="99" customFormat="1" ht="32.25" customHeight="1">
      <c r="A32" s="26"/>
      <c r="B32" s="17"/>
      <c r="C32" s="17"/>
      <c r="D32" s="18"/>
      <c r="E32" s="18"/>
      <c r="F32" s="19"/>
    </row>
    <row r="33" spans="1:6" s="99" customFormat="1" ht="32.25" customHeight="1">
      <c r="A33" s="26"/>
      <c r="B33" s="17"/>
      <c r="C33" s="17"/>
      <c r="D33" s="18"/>
      <c r="E33" s="18"/>
      <c r="F33" s="19"/>
    </row>
    <row r="34" spans="1:6" s="99" customFormat="1" ht="32.25" customHeight="1">
      <c r="A34" s="26"/>
      <c r="B34" s="17"/>
      <c r="C34" s="17"/>
      <c r="D34" s="18"/>
      <c r="E34" s="18"/>
      <c r="F34" s="19"/>
    </row>
    <row r="35" spans="1:6" s="99" customFormat="1" ht="32.25" customHeight="1">
      <c r="A35" s="26"/>
      <c r="B35" s="17"/>
      <c r="C35" s="17"/>
      <c r="D35" s="18"/>
      <c r="E35" s="18"/>
      <c r="F35" s="19"/>
    </row>
    <row r="36" spans="1:6" s="99" customFormat="1" ht="32.25" customHeight="1">
      <c r="A36" s="26"/>
      <c r="B36" s="17"/>
      <c r="C36" s="17"/>
      <c r="D36" s="18"/>
      <c r="E36" s="18"/>
      <c r="F36" s="19"/>
    </row>
    <row r="37" spans="1:6" s="99" customFormat="1" ht="32.25" customHeight="1">
      <c r="A37" s="26"/>
      <c r="B37" s="17"/>
      <c r="C37" s="17"/>
      <c r="D37" s="18"/>
      <c r="E37" s="18"/>
      <c r="F37" s="19"/>
    </row>
    <row r="38" spans="1:6" s="99" customFormat="1" ht="32.25" customHeight="1">
      <c r="A38" s="26"/>
      <c r="B38" s="17"/>
      <c r="C38" s="17"/>
      <c r="D38" s="18"/>
      <c r="E38" s="18"/>
      <c r="F38" s="19"/>
    </row>
    <row r="39" spans="1:6" s="99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10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15</v>
      </c>
      <c r="C2" s="104"/>
      <c r="D2" s="30" t="s">
        <v>9</v>
      </c>
      <c r="E2" s="33" t="s">
        <v>2</v>
      </c>
      <c r="F2" s="5">
        <f>SUM(B7:B39)</f>
        <v>0</v>
      </c>
      <c r="G2" s="58" t="s">
        <v>10</v>
      </c>
    </row>
    <row r="3" spans="1:7" s="3" customFormat="1" ht="27" customHeight="1">
      <c r="A3" s="41" t="s">
        <v>1</v>
      </c>
      <c r="B3" s="105" t="s">
        <v>70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7000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6"/>
      <c r="B7" s="17"/>
      <c r="C7" s="17"/>
      <c r="D7" s="15"/>
      <c r="E7" s="15"/>
      <c r="F7" s="16"/>
    </row>
    <row r="8" spans="1:7" s="3" customFormat="1" ht="32.25" customHeight="1" thickTop="1">
      <c r="A8" s="26"/>
      <c r="B8" s="17"/>
      <c r="C8" s="17"/>
      <c r="D8" s="15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G2" sqref="G2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16</v>
      </c>
      <c r="C2" s="104"/>
      <c r="D2" s="30" t="s">
        <v>9</v>
      </c>
      <c r="E2" s="33" t="s">
        <v>2</v>
      </c>
      <c r="F2" s="5">
        <f>SUM(B7:B39)</f>
        <v>2000</v>
      </c>
      <c r="G2" s="56" t="s">
        <v>10</v>
      </c>
    </row>
    <row r="3" spans="1:7" s="3" customFormat="1" ht="27" customHeight="1">
      <c r="A3" s="41" t="s">
        <v>1</v>
      </c>
      <c r="B3" s="105" t="s">
        <v>17</v>
      </c>
      <c r="C3" s="105"/>
      <c r="D3" s="31" t="s">
        <v>66</v>
      </c>
      <c r="E3" s="33" t="s">
        <v>3</v>
      </c>
      <c r="F3" s="5">
        <f>SUM(C7:C39)</f>
        <v>2000</v>
      </c>
    </row>
    <row r="4" spans="1:7" s="3" customFormat="1" ht="22.5" customHeight="1" thickBot="1">
      <c r="A4" s="3" t="s">
        <v>61</v>
      </c>
      <c r="B4" s="107">
        <v>7000</v>
      </c>
      <c r="C4" s="107"/>
      <c r="E4" s="48" t="s">
        <v>4</v>
      </c>
      <c r="F4" s="49">
        <f>F2-F3</f>
        <v>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6">
        <v>45293</v>
      </c>
      <c r="B7" s="17">
        <v>2000</v>
      </c>
      <c r="C7" s="17"/>
      <c r="D7" s="15" t="s">
        <v>98</v>
      </c>
      <c r="E7" s="15"/>
      <c r="F7" s="16"/>
    </row>
    <row r="8" spans="1:7" s="3" customFormat="1" ht="32.25" customHeight="1">
      <c r="A8" s="26"/>
      <c r="B8" s="17"/>
      <c r="C8" s="17">
        <v>2000</v>
      </c>
      <c r="D8" s="17" t="s">
        <v>100</v>
      </c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D11" sqref="D11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18</v>
      </c>
      <c r="C2" s="104"/>
      <c r="D2" s="30" t="s">
        <v>9</v>
      </c>
      <c r="E2" s="33" t="s">
        <v>2</v>
      </c>
      <c r="F2" s="5">
        <f>SUM(B7:B39)</f>
        <v>10500</v>
      </c>
      <c r="G2" s="56" t="s">
        <v>10</v>
      </c>
    </row>
    <row r="3" spans="1:7" s="3" customFormat="1" ht="27" customHeight="1">
      <c r="A3" s="41" t="s">
        <v>1</v>
      </c>
      <c r="B3" s="105" t="s">
        <v>71</v>
      </c>
      <c r="C3" s="105"/>
      <c r="D3" s="31" t="s">
        <v>66</v>
      </c>
      <c r="E3" s="33" t="s">
        <v>3</v>
      </c>
      <c r="F3" s="5">
        <f>SUM(C7:C39)</f>
        <v>4500</v>
      </c>
    </row>
    <row r="4" spans="1:7" s="3" customFormat="1" ht="22.5" customHeight="1" thickBot="1">
      <c r="A4" s="3" t="s">
        <v>61</v>
      </c>
      <c r="B4" s="107">
        <v>7000</v>
      </c>
      <c r="C4" s="107"/>
      <c r="E4" s="48" t="s">
        <v>4</v>
      </c>
      <c r="F4" s="49">
        <f>F2-F3</f>
        <v>6000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>
      <c r="A7" s="26">
        <v>45353</v>
      </c>
      <c r="B7" s="17">
        <v>4500</v>
      </c>
      <c r="C7" s="17"/>
      <c r="D7" s="15" t="s">
        <v>94</v>
      </c>
      <c r="E7" s="15"/>
      <c r="F7" s="16"/>
    </row>
    <row r="8" spans="1:7" s="3" customFormat="1" ht="32.25" customHeight="1" thickTop="1" thickBot="1">
      <c r="A8" s="25"/>
      <c r="B8" s="14"/>
      <c r="C8" s="14">
        <v>4500</v>
      </c>
      <c r="D8" s="15" t="s">
        <v>99</v>
      </c>
      <c r="E8" s="18"/>
      <c r="F8" s="19"/>
    </row>
    <row r="9" spans="1:7" s="91" customFormat="1" ht="32.25" customHeight="1" thickTop="1" thickBot="1">
      <c r="A9" s="26">
        <v>45414</v>
      </c>
      <c r="B9" s="17">
        <v>6000</v>
      </c>
      <c r="C9" s="17"/>
      <c r="D9" s="15" t="s">
        <v>112</v>
      </c>
      <c r="E9" s="18"/>
      <c r="F9" s="19"/>
    </row>
    <row r="10" spans="1:7" s="3" customFormat="1" ht="32.25" customHeight="1" thickTop="1">
      <c r="A10" s="26"/>
      <c r="B10" s="17"/>
      <c r="C10" s="17"/>
      <c r="D10" s="15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phoneticPr fontId="14" type="noConversion"/>
  <hyperlinks>
    <hyperlink ref="G2" location="الرئيسية!A1" display="الرجوع للشاشة الرئيسية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rightToLeft="1" workbookViewId="0">
      <selection activeCell="A7" sqref="A7:D7"/>
    </sheetView>
  </sheetViews>
  <sheetFormatPr defaultRowHeight="1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>
      <c r="E1" s="52" t="s">
        <v>64</v>
      </c>
      <c r="F1" s="51"/>
    </row>
    <row r="2" spans="1:7" s="3" customFormat="1" ht="27" customHeight="1">
      <c r="A2" s="45" t="s">
        <v>0</v>
      </c>
      <c r="B2" s="104" t="s">
        <v>19</v>
      </c>
      <c r="C2" s="104"/>
      <c r="D2" s="30" t="s">
        <v>9</v>
      </c>
      <c r="E2" s="33" t="s">
        <v>2</v>
      </c>
      <c r="F2" s="5">
        <f>SUM(B7:B39)</f>
        <v>1500</v>
      </c>
      <c r="G2" s="56" t="s">
        <v>10</v>
      </c>
    </row>
    <row r="3" spans="1:7" s="3" customFormat="1" ht="27" customHeight="1">
      <c r="A3" s="41" t="s">
        <v>1</v>
      </c>
      <c r="B3" s="105" t="s">
        <v>20</v>
      </c>
      <c r="C3" s="105"/>
      <c r="D3" s="31" t="s">
        <v>66</v>
      </c>
      <c r="E3" s="33" t="s">
        <v>3</v>
      </c>
      <c r="F3" s="5">
        <f>SUM(C7:C39)</f>
        <v>0</v>
      </c>
    </row>
    <row r="4" spans="1:7" s="3" customFormat="1" ht="22.5" customHeight="1" thickBot="1">
      <c r="A4" s="3" t="s">
        <v>61</v>
      </c>
      <c r="B4" s="107">
        <v>6000</v>
      </c>
      <c r="C4" s="107"/>
      <c r="E4" s="48" t="s">
        <v>4</v>
      </c>
      <c r="F4" s="49">
        <f>F2-F3</f>
        <v>1500</v>
      </c>
    </row>
    <row r="5" spans="1:7" s="3" customFormat="1" ht="9.75" customHeight="1" thickTop="1" thickBot="1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>
      <c r="A7" s="26" t="s">
        <v>124</v>
      </c>
      <c r="B7" s="17">
        <v>1500</v>
      </c>
      <c r="C7" s="17"/>
      <c r="D7" s="15" t="s">
        <v>115</v>
      </c>
      <c r="E7" s="15"/>
      <c r="F7" s="16"/>
    </row>
    <row r="8" spans="1:7" s="3" customFormat="1" ht="32.25" customHeight="1">
      <c r="A8" s="26"/>
      <c r="B8" s="17"/>
      <c r="C8" s="17"/>
      <c r="D8" s="18"/>
      <c r="E8" s="18"/>
      <c r="F8" s="19"/>
    </row>
    <row r="9" spans="1:7" s="3" customFormat="1" ht="32.25" customHeight="1">
      <c r="A9" s="26"/>
      <c r="B9" s="17"/>
      <c r="C9" s="17"/>
      <c r="D9" s="18"/>
      <c r="E9" s="18"/>
      <c r="F9" s="19"/>
    </row>
    <row r="10" spans="1:7" s="3" customFormat="1" ht="32.25" customHeight="1">
      <c r="A10" s="26"/>
      <c r="B10" s="17"/>
      <c r="C10" s="17"/>
      <c r="D10" s="18"/>
      <c r="E10" s="18"/>
      <c r="F10" s="19"/>
    </row>
    <row r="11" spans="1:7" s="3" customFormat="1" ht="32.25" customHeight="1">
      <c r="A11" s="26"/>
      <c r="B11" s="17"/>
      <c r="C11" s="17"/>
      <c r="D11" s="18"/>
      <c r="E11" s="18"/>
      <c r="F11" s="19"/>
    </row>
    <row r="12" spans="1:7" s="3" customFormat="1" ht="32.25" customHeight="1">
      <c r="A12" s="26"/>
      <c r="B12" s="17"/>
      <c r="C12" s="17"/>
      <c r="D12" s="18"/>
      <c r="E12" s="18"/>
      <c r="F12" s="19"/>
    </row>
    <row r="13" spans="1:7" s="3" customFormat="1" ht="32.25" customHeight="1">
      <c r="A13" s="26"/>
      <c r="B13" s="17"/>
      <c r="C13" s="17"/>
      <c r="D13" s="18"/>
      <c r="E13" s="18"/>
      <c r="F13" s="19"/>
    </row>
    <row r="14" spans="1:7" s="3" customFormat="1" ht="32.25" customHeight="1">
      <c r="A14" s="26"/>
      <c r="B14" s="17"/>
      <c r="C14" s="17"/>
      <c r="D14" s="18"/>
      <c r="E14" s="18"/>
      <c r="F14" s="19"/>
    </row>
    <row r="15" spans="1:7" s="3" customFormat="1" ht="32.25" customHeight="1">
      <c r="A15" s="26"/>
      <c r="B15" s="17"/>
      <c r="C15" s="17"/>
      <c r="D15" s="18"/>
      <c r="E15" s="18"/>
      <c r="F15" s="19"/>
    </row>
    <row r="16" spans="1:7" s="3" customFormat="1" ht="32.25" customHeight="1">
      <c r="A16" s="26"/>
      <c r="B16" s="17"/>
      <c r="C16" s="17"/>
      <c r="D16" s="18"/>
      <c r="E16" s="18"/>
      <c r="F16" s="19"/>
    </row>
    <row r="17" spans="1:6" s="3" customFormat="1" ht="32.25" customHeight="1">
      <c r="A17" s="26"/>
      <c r="B17" s="17"/>
      <c r="C17" s="17"/>
      <c r="D17" s="18"/>
      <c r="E17" s="18"/>
      <c r="F17" s="19"/>
    </row>
    <row r="18" spans="1:6" s="3" customFormat="1" ht="32.25" customHeight="1">
      <c r="A18" s="26"/>
      <c r="B18" s="17"/>
      <c r="C18" s="17"/>
      <c r="D18" s="18"/>
      <c r="E18" s="18"/>
      <c r="F18" s="19"/>
    </row>
    <row r="19" spans="1:6" s="3" customFormat="1" ht="32.25" customHeight="1">
      <c r="A19" s="26"/>
      <c r="B19" s="17"/>
      <c r="C19" s="17"/>
      <c r="D19" s="18"/>
      <c r="E19" s="18"/>
      <c r="F19" s="19"/>
    </row>
    <row r="20" spans="1:6" s="3" customFormat="1" ht="32.25" customHeight="1">
      <c r="A20" s="26"/>
      <c r="B20" s="17"/>
      <c r="C20" s="17"/>
      <c r="D20" s="18"/>
      <c r="E20" s="18"/>
      <c r="F20" s="19"/>
    </row>
    <row r="21" spans="1:6" s="3" customFormat="1" ht="32.25" customHeight="1">
      <c r="A21" s="26"/>
      <c r="B21" s="17"/>
      <c r="C21" s="17"/>
      <c r="D21" s="18"/>
      <c r="E21" s="18"/>
      <c r="F21" s="19"/>
    </row>
    <row r="22" spans="1:6" s="3" customFormat="1" ht="32.25" customHeight="1">
      <c r="A22" s="26"/>
      <c r="B22" s="17"/>
      <c r="C22" s="17"/>
      <c r="D22" s="18"/>
      <c r="E22" s="18"/>
      <c r="F22" s="19"/>
    </row>
    <row r="23" spans="1:6" s="3" customFormat="1" ht="32.25" customHeight="1">
      <c r="A23" s="26"/>
      <c r="B23" s="17"/>
      <c r="C23" s="17"/>
      <c r="D23" s="18"/>
      <c r="E23" s="18"/>
      <c r="F23" s="19"/>
    </row>
    <row r="24" spans="1:6" s="3" customFormat="1" ht="32.25" customHeight="1">
      <c r="A24" s="26"/>
      <c r="B24" s="17"/>
      <c r="C24" s="17"/>
      <c r="D24" s="18"/>
      <c r="E24" s="18"/>
      <c r="F24" s="19"/>
    </row>
    <row r="25" spans="1:6" s="3" customFormat="1" ht="32.25" customHeight="1">
      <c r="A25" s="26"/>
      <c r="B25" s="17"/>
      <c r="C25" s="17"/>
      <c r="D25" s="18"/>
      <c r="E25" s="18"/>
      <c r="F25" s="19"/>
    </row>
    <row r="26" spans="1:6" s="3" customFormat="1" ht="32.25" customHeight="1">
      <c r="A26" s="26"/>
      <c r="B26" s="17"/>
      <c r="C26" s="17"/>
      <c r="D26" s="18"/>
      <c r="E26" s="18"/>
      <c r="F26" s="19"/>
    </row>
    <row r="27" spans="1:6" s="3" customFormat="1" ht="32.25" customHeight="1">
      <c r="A27" s="26"/>
      <c r="B27" s="17"/>
      <c r="C27" s="17"/>
      <c r="D27" s="18"/>
      <c r="E27" s="18"/>
      <c r="F27" s="19"/>
    </row>
    <row r="28" spans="1:6" s="3" customFormat="1" ht="32.25" customHeight="1">
      <c r="A28" s="26"/>
      <c r="B28" s="17"/>
      <c r="C28" s="17"/>
      <c r="D28" s="18"/>
      <c r="E28" s="18"/>
      <c r="F28" s="19"/>
    </row>
    <row r="29" spans="1:6" s="3" customFormat="1" ht="32.25" customHeight="1">
      <c r="A29" s="26"/>
      <c r="B29" s="17"/>
      <c r="C29" s="17"/>
      <c r="D29" s="18"/>
      <c r="E29" s="18"/>
      <c r="F29" s="19"/>
    </row>
    <row r="30" spans="1:6" s="3" customFormat="1" ht="32.25" customHeight="1">
      <c r="A30" s="26"/>
      <c r="B30" s="17"/>
      <c r="C30" s="17"/>
      <c r="D30" s="18"/>
      <c r="E30" s="18"/>
      <c r="F30" s="19"/>
    </row>
    <row r="31" spans="1:6" s="3" customFormat="1" ht="32.25" customHeight="1">
      <c r="A31" s="26"/>
      <c r="B31" s="17"/>
      <c r="C31" s="17"/>
      <c r="D31" s="18"/>
      <c r="E31" s="18"/>
      <c r="F31" s="19"/>
    </row>
    <row r="32" spans="1:6" s="3" customFormat="1" ht="32.25" customHeight="1">
      <c r="A32" s="26"/>
      <c r="B32" s="17"/>
      <c r="C32" s="17"/>
      <c r="D32" s="18"/>
      <c r="E32" s="18"/>
      <c r="F32" s="19"/>
    </row>
    <row r="33" spans="1:6" s="3" customFormat="1" ht="32.25" customHeight="1">
      <c r="A33" s="26"/>
      <c r="B33" s="17"/>
      <c r="C33" s="17"/>
      <c r="D33" s="18"/>
      <c r="E33" s="18"/>
      <c r="F33" s="19"/>
    </row>
    <row r="34" spans="1:6" s="3" customFormat="1" ht="32.25" customHeight="1">
      <c r="A34" s="26"/>
      <c r="B34" s="17"/>
      <c r="C34" s="17"/>
      <c r="D34" s="18"/>
      <c r="E34" s="18"/>
      <c r="F34" s="19"/>
    </row>
    <row r="35" spans="1:6" s="3" customFormat="1" ht="32.25" customHeight="1">
      <c r="A35" s="26"/>
      <c r="B35" s="17"/>
      <c r="C35" s="17"/>
      <c r="D35" s="18"/>
      <c r="E35" s="18"/>
      <c r="F35" s="19"/>
    </row>
    <row r="36" spans="1:6" s="3" customFormat="1" ht="32.25" customHeight="1">
      <c r="A36" s="26"/>
      <c r="B36" s="17"/>
      <c r="C36" s="17"/>
      <c r="D36" s="18"/>
      <c r="E36" s="18"/>
      <c r="F36" s="19"/>
    </row>
    <row r="37" spans="1:6" s="3" customFormat="1" ht="32.25" customHeight="1">
      <c r="A37" s="26"/>
      <c r="B37" s="17"/>
      <c r="C37" s="17"/>
      <c r="D37" s="18"/>
      <c r="E37" s="18"/>
      <c r="F37" s="19"/>
    </row>
    <row r="38" spans="1:6" s="3" customFormat="1" ht="32.25" customHeight="1">
      <c r="A38" s="26"/>
      <c r="B38" s="17"/>
      <c r="C38" s="17"/>
      <c r="D38" s="18"/>
      <c r="E38" s="18"/>
      <c r="F38" s="19"/>
    </row>
    <row r="39" spans="1:6" s="3" customFormat="1" ht="32.25" customHeight="1" thickBot="1">
      <c r="A39" s="27"/>
      <c r="B39" s="20"/>
      <c r="C39" s="20"/>
      <c r="D39" s="21"/>
      <c r="E39" s="21"/>
      <c r="F39" s="22"/>
    </row>
    <row r="40" spans="1:6" ht="15.75" thickTop="1"/>
  </sheetData>
  <mergeCells count="3">
    <mergeCell ref="B2:C2"/>
    <mergeCell ref="B3:C3"/>
    <mergeCell ref="B4:C4"/>
  </mergeCells>
  <hyperlinks>
    <hyperlink ref="G2" location="الرئيسية!A1" display="الرجوع للشاشة الرئيسية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54</vt:i4>
      </vt:variant>
      <vt:variant>
        <vt:lpstr>Named Ranges</vt:lpstr>
      </vt:variant>
      <vt:variant>
        <vt:i4>1</vt:i4>
      </vt:variant>
    </vt:vector>
  </HeadingPairs>
  <TitlesOfParts>
    <vt:vector size="55" baseType="lpstr">
      <vt:lpstr>Sheet2</vt:lpstr>
      <vt:lpstr>Sheet1</vt:lpstr>
      <vt:lpstr>الرئيسية</vt:lpstr>
      <vt:lpstr>ايهاب</vt:lpstr>
      <vt:lpstr>سامح</vt:lpstr>
      <vt:lpstr>ايمن مفرح</vt:lpstr>
      <vt:lpstr>محمد احمد قطب </vt:lpstr>
      <vt:lpstr>محمد حسين عمار</vt:lpstr>
      <vt:lpstr>محمد احمد عبد الصادق</vt:lpstr>
      <vt:lpstr>احمد سليمان</vt:lpstr>
      <vt:lpstr>ايهاب احمد عبد الحميد</vt:lpstr>
      <vt:lpstr>عمر فرزى عبدالله</vt:lpstr>
      <vt:lpstr>عبد الرحمن هاشم على</vt:lpstr>
      <vt:lpstr>عبد الرحمن سمير </vt:lpstr>
      <vt:lpstr>مارينا منير ميلاد</vt:lpstr>
      <vt:lpstr>ميرنا ماجد وجيه</vt:lpstr>
      <vt:lpstr>حمدى عوض بليدى </vt:lpstr>
      <vt:lpstr>محمد احمدجمعة ميهوب</vt:lpstr>
      <vt:lpstr>محمود سمير جمعة</vt:lpstr>
      <vt:lpstr>ياسر عوض </vt:lpstr>
      <vt:lpstr>فارس محمد احمد</vt:lpstr>
      <vt:lpstr>شيماء احمد عمر </vt:lpstr>
      <vt:lpstr>علاء حمدى عوض</vt:lpstr>
      <vt:lpstr>سيد عبد القادر على</vt:lpstr>
      <vt:lpstr>هناء عبد الناصر </vt:lpstr>
      <vt:lpstr>صايم عيد محمد سلامه</vt:lpstr>
      <vt:lpstr>اسماعيل ابراهيم سعد</vt:lpstr>
      <vt:lpstr>بسام ابراهيم معوض</vt:lpstr>
      <vt:lpstr>ابراهيم خالد سيد جمعة</vt:lpstr>
      <vt:lpstr>عيد فرحات سيد</vt:lpstr>
      <vt:lpstr>ابراهيم عيدسيد</vt:lpstr>
      <vt:lpstr>محمد مفتاح</vt:lpstr>
      <vt:lpstr>هشام عيد شوبك</vt:lpstr>
      <vt:lpstr>خالد عبد العزيزمفتاح</vt:lpstr>
      <vt:lpstr>عبدالكريم عبدالعليم</vt:lpstr>
      <vt:lpstr>محمد احمد عبدون</vt:lpstr>
      <vt:lpstr>حازم ابراهيم عبد العال </vt:lpstr>
      <vt:lpstr>سيد عبد العليم يوسف </vt:lpstr>
      <vt:lpstr>محمد حسين محمد </vt:lpstr>
      <vt:lpstr>محمد ميزار</vt:lpstr>
      <vt:lpstr>محمد شرف</vt:lpstr>
      <vt:lpstr>شوقي غريب</vt:lpstr>
      <vt:lpstr>احمد عبدالكريم</vt:lpstr>
      <vt:lpstr>صبري علي السعدي</vt:lpstr>
      <vt:lpstr>طارق عبدالغفار</vt:lpstr>
      <vt:lpstr>محمود رجب</vt:lpstr>
      <vt:lpstr>محمد صايم</vt:lpstr>
      <vt:lpstr>محمد طرفايه</vt:lpstr>
      <vt:lpstr>حمادة عيد السعدي</vt:lpstr>
      <vt:lpstr>محمد بكري</vt:lpstr>
      <vt:lpstr>عبدالحمن طلعت</vt:lpstr>
      <vt:lpstr>محمد عويس</vt:lpstr>
      <vt:lpstr>حسن مصطفي</vt:lpstr>
      <vt:lpstr>يوسف حبيشي</vt:lpstr>
      <vt:lpstr>الرئيسية!محمد_ميزار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2024-02-22T10:54:02Z</dcterms:modified>
</cp:coreProperties>
</file>